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ocumenttasks/documenttask1.xml" ContentType="application/vnd.ms-excel.documenttasks+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nimddenhaag.sharepoint.com/sites/GrantsManagement/Shared Documents/02. Power of Dialogue/7. Reporting/4. Annual Report 2024/Global report/"/>
    </mc:Choice>
  </mc:AlternateContent>
  <xr:revisionPtr revIDLastSave="122" documentId="13_ncr:1_{9CB57ECD-D68D-476B-9CB6-14A11EBAAB7E}" xr6:coauthVersionLast="47" xr6:coauthVersionMax="47" xr10:uidLastSave="{FB6BCFD7-E388-421C-BE2E-F6B4E525539D}"/>
  <bookViews>
    <workbookView xWindow="-15480" yWindow="1920" windowWidth="15600" windowHeight="11040" firstSheet="1" activeTab="2" xr2:uid="{00000000-000D-0000-FFFF-FFFF00000000}"/>
  </bookViews>
  <sheets>
    <sheet name="Mozambique (IMD)" sheetId="19" r:id="rId1"/>
    <sheet name="Iraq (WOE)" sheetId="12" r:id="rId2"/>
    <sheet name="Uganda (NIMD)" sheetId="9" r:id="rId3"/>
    <sheet name="Jordan (NIMD)" sheetId="8" r:id="rId4"/>
    <sheet name="Kenya (KYMCA MZALENDO)" sheetId="7" r:id="rId5"/>
    <sheet name="Ethiopia (NIMD)" sheetId="6" r:id="rId6"/>
    <sheet name="East Africa (AMwA)" sheetId="5" r:id="rId7"/>
    <sheet name="Colombia (NIMD)" sheetId="4" r:id="rId8"/>
    <sheet name="Tunisia (CEMI)" sheetId="1" r:id="rId9"/>
    <sheet name="Burkina Faso (NIMD)" sheetId="13" r:id="rId10"/>
    <sheet name="Mali (NIMD)" sheetId="14" r:id="rId11"/>
    <sheet name="Sahel (GORIN)" sheetId="15" r:id="rId12"/>
    <sheet name="Myanmar (NIMD)" sheetId="21" r:id="rId13"/>
    <sheet name="Niger (NIMD)" sheetId="18" r:id="rId14"/>
    <sheet name="Guatemala (NIMD)" sheetId="20" r:id="rId15"/>
    <sheet name="Example" sheetId="2" state="hidden" r:id="rId16"/>
    <sheet name="Sheet1" sheetId="3" state="hidden" r:id="rId17"/>
  </sheets>
  <externalReferences>
    <externalReference r:id="rId18"/>
  </externalReferences>
  <definedNames>
    <definedName name="_xlnm._FilterDatabase" localSheetId="7" hidden="1">'Colombia (NIMD)'!$A$1:$J$9</definedName>
    <definedName name="_xlnm._FilterDatabase" localSheetId="12" hidden="1">'Myanmar (NIMD)'!$I$1:$I$25</definedName>
    <definedName name="_Hlk190880691" localSheetId="2">'Uganda (NIMD)'!$H$15</definedName>
    <definedName name="intind" localSheetId="7">#REF!</definedName>
    <definedName name="intind" localSheetId="6">#REF!</definedName>
    <definedName name="intind" localSheetId="5">#REF!</definedName>
    <definedName name="intind" localSheetId="15">#REF!</definedName>
    <definedName name="intind" localSheetId="1">'Iraq (WOE)'!#REF!</definedName>
    <definedName name="intind" localSheetId="3">#REF!</definedName>
    <definedName name="intind" localSheetId="4">#REF!</definedName>
    <definedName name="intind" localSheetId="2">#REF!</definedName>
    <definedName name="intind">#REF!</definedName>
    <definedName name="Outcome_indicators" localSheetId="7">#REF!</definedName>
    <definedName name="Outcome_indicators" localSheetId="6">#REF!</definedName>
    <definedName name="Outcome_indicators" localSheetId="5">#REF!</definedName>
    <definedName name="Outcome_indicators" localSheetId="15">#REF!</definedName>
    <definedName name="Outcome_indicators" localSheetId="1">'Iraq (WOE)'!#REF!</definedName>
    <definedName name="Outcome_indicators" localSheetId="3">#REF!</definedName>
    <definedName name="Outcome_indicators" localSheetId="4">#REF!</definedName>
    <definedName name="Outcome_indicato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9" l="1"/>
  <c r="G11" i="19"/>
  <c r="G10" i="19"/>
  <c r="G9" i="19"/>
  <c r="G8" i="19"/>
  <c r="G7" i="19"/>
  <c r="G6" i="19"/>
  <c r="G5" i="19"/>
  <c r="G4" i="19"/>
  <c r="J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tc={D2E02CC0-D2C7-4A60-9CB5-1C3B2C162E54}</author>
  </authors>
  <commentList>
    <comment ref="E5" authorId="0" shapeId="0" xr:uid="{D2E02CC0-D2C7-4A60-9CB5-1C3B2C162E54}">
      <text>
        <t>[Threaded comment]
Your version of Excel allows you to read this threaded comment; however, any edits to it will get removed if the file is opened in a newer version of Excel. Learn more: https://go.microsoft.com/fwlink/?linkid=870924
Comment:
    I count 3: Properity party, EPPJC, and Boro Democratic Party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tc={C7FAF891-CD9B-4F2D-8DD1-78C952F9E387}</author>
  </authors>
  <commentList>
    <comment ref="J5" authorId="0" shapeId="0" xr:uid="{C7FAF891-CD9B-4F2D-8DD1-78C952F9E387}">
      <text>
        <t>[Threaded comment]
Your version of Excel allows you to read this threaded comment; however, any edits to it will get removed if the file is opened in a newer version of Excel. Learn more: https://go.microsoft.com/fwlink/?linkid=870924
Comment:
    you say the target has been achieved but in the table the target is of 20. Do you mean the overall project-level target? if so, make that clearer. Good that you are planning to replicate the training for more staff anyways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tc={C4C6D0C4-C7A0-4996-895A-5CDE008B9B8F}</author>
    <author>tc={5856AC81-4E2A-4AFA-9D2C-5038B8E18C8C}</author>
  </authors>
  <commentList>
    <comment ref="J4" authorId="0" shapeId="0" xr:uid="{C4C6D0C4-C7A0-4996-895A-5CDE008B9B8F}">
      <text>
        <t>[Threaded comment]
Your version of Excel allows you to read this threaded comment; however, any edits to it will get removed if the file is opened in a newer version of Excel. Learn more: https://go.microsoft.com/fwlink/?linkid=870924
Comment:
    est-ce que plus est prévu pour la deuxieme moité de l'année?</t>
      </text>
    </comment>
    <comment ref="J5" authorId="1" shapeId="0" xr:uid="{5856AC81-4E2A-4AFA-9D2C-5038B8E18C8C}">
      <text>
        <t>[Threaded comment]
Your version of Excel allows you to read this threaded comment; however, any edits to it will get removed if the file is opened in a newer version of Excel. Learn more: https://go.microsoft.com/fwlink/?linkid=870924
Comment:
    expliquer les déviations et si plus est prévu pour le reste de l'année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tc={CDB26978-885A-4E9C-A563-D7FDA45A9FB9}</author>
    <author>tc={185D5A41-E0F6-4560-82DD-68B34E43AB65}</author>
    <author>tc={AC0E3F03-8053-48AE-BED7-2AB4645C84AA}</author>
    <author>tc={3ED7949E-46C1-4AB7-8224-A7CF89C964D7}</author>
    <author>tc={51478427-324E-4EFF-9BFA-29D510DC5ED7}</author>
    <author>tc={01BB7E0D-03CB-4365-8AC9-705211B1E2CC}</author>
    <author>tc={8D98099B-B05E-40B1-B27A-8C0D545FDC9B}</author>
    <author>tc={0110A0F5-85C0-4B98-98A2-8D15D99FFD88}</author>
    <author>tc={E99D450C-E959-407E-9CE3-BB8B760E6E73}</author>
    <author>tc={55028719-F732-4EC9-847C-09E12EC10C43}</author>
    <author>tc={223E6DAB-5A6D-4A0F-8D97-A771F0BBD600}</author>
    <author>tc={57DA7ECE-96BC-41AF-A2D1-CB9CDA62536D}</author>
    <author>tc={09E06E07-2909-4607-A229-1960C49E861F}</author>
  </authors>
  <commentList>
    <comment ref="J4" authorId="0" shapeId="0" xr:uid="{CDB26978-885A-4E9C-A563-D7FDA45A9FB9}">
      <text>
        <t xml:space="preserve">[Threaded comment]
Your version of Excel allows you to read this threaded comment; however, any edits to it will get removed if the file is opened in a newer version of Excel. Learn more: https://go.microsoft.com/fwlink/?linkid=870924
Comment:
    revised done. </t>
      </text>
    </comment>
    <comment ref="K5" authorId="1" shapeId="0" xr:uid="{185D5A41-E0F6-4560-82DD-68B34E43AB65}">
      <text>
        <t>[Threaded comment]
Your version of Excel allows you to read this threaded comment; however, any edits to it will get removed if the file is opened in a newer version of Excel. Learn more: https://go.microsoft.com/fwlink/?linkid=870924
Comment:
    Yes, it's correct</t>
      </text>
    </comment>
    <comment ref="E7" authorId="2" shapeId="0" xr:uid="{AC0E3F03-8053-48AE-BED7-2AB4645C84AA}">
      <text>
        <t>[Threaded comment]
Your version of Excel allows you to read this threaded comment; however, any edits to it will get removed if the file is opened in a newer version of Excel. Learn more: https://go.microsoft.com/fwlink/?linkid=870924
Comment:
    @Nway Nway TunHow is this calculated? If this is based on average calculator, it should be 62.
Reply:
    62+72=134 - 37 (37 pax overlap), Total = 97 (Final number)</t>
      </text>
    </comment>
    <comment ref="J7" authorId="3" shapeId="0" xr:uid="{3ED7949E-46C1-4AB7-8224-A7CF89C964D7}">
      <text>
        <t>[Threaded comment]
Your version of Excel allows you to read this threaded comment; however, any edits to it will get removed if the file is opened in a newer version of Excel. Learn more: https://go.microsoft.com/fwlink/?linkid=870924
Comment:
    revised done.</t>
      </text>
    </comment>
    <comment ref="K8" authorId="4" shapeId="0" xr:uid="{51478427-324E-4EFF-9BFA-29D510DC5ED7}">
      <text>
        <t>[Threaded comment]
Your version of Excel allows you to read this threaded comment; however, any edits to it will get removed if the file is opened in a newer version of Excel. Learn more: https://go.microsoft.com/fwlink/?linkid=870924
Comment:
    new users in 2024 were 752</t>
      </text>
    </comment>
    <comment ref="H9" authorId="5" shapeId="0" xr:uid="{01BB7E0D-03CB-4365-8AC9-705211B1E2CC}">
      <text>
        <t>[Threaded comment]
Your version of Excel allows you to read this threaded comment; however, any edits to it will get removed if the file is opened in a newer version of Excel. Learn more: https://go.microsoft.com/fwlink/?linkid=870924
Comment:
    This is too details, no need. 
Reply:
    revised done</t>
      </text>
    </comment>
    <comment ref="J10" authorId="6" shapeId="0" xr:uid="{8D98099B-B05E-40B1-B27A-8C0D545FDC9B}">
      <text>
        <t>[Threaded comment]
Your version of Excel allows you to read this threaded comment; however, any edits to it will get removed if the file is opened in a newer version of Excel. Learn more: https://go.microsoft.com/fwlink/?linkid=870924
Comment:
    I do not understand this explanation. Is that a deviation? If yes, what happened to the other list? 
Reply:
    revised done</t>
      </text>
    </comment>
    <comment ref="J11" authorId="7" shapeId="0" xr:uid="{0110A0F5-85C0-4B98-98A2-8D15D99FFD88}">
      <text>
        <t>[Threaded comment]
Your version of Excel allows you to read this threaded comment; however, any edits to it will get removed if the file is opened in a newer version of Excel. Learn more: https://go.microsoft.com/fwlink/?linkid=870924
Comment:
    This is not explanation. 
Reply:
    revised done</t>
      </text>
    </comment>
    <comment ref="J14" authorId="8" shapeId="0" xr:uid="{E99D450C-E959-407E-9CE3-BB8B760E6E73}">
      <text>
        <t>[Threaded comment]
Your version of Excel allows you to read this threaded comment; however, any edits to it will get removed if the file is opened in a newer version of Excel. Learn more: https://go.microsoft.com/fwlink/?linkid=870924
Comment:
    This explanation does not sound logical to readers. A little more context might helps. 
Reply:
    revised done</t>
      </text>
    </comment>
    <comment ref="J16" authorId="9" shapeId="0" xr:uid="{55028719-F732-4EC9-847C-09E12EC10C43}">
      <text>
        <t>[Threaded comment]
Your version of Excel allows you to read this threaded comment; however, any edits to it will get removed if the file is opened in a newer version of Excel. Learn more: https://go.microsoft.com/fwlink/?linkid=870924
Comment:
    I do not understand this explanation. Is that a deviation? If yes, what happened to the other list? 
Reply:
    revised done</t>
      </text>
    </comment>
    <comment ref="J18" authorId="10" shapeId="0" xr:uid="{223E6DAB-5A6D-4A0F-8D97-A771F0BBD600}">
      <text>
        <t>[Threaded comment]
Your version of Excel allows you to read this threaded comment; however, any edits to it will get removed if the file is opened in a newer version of Excel. Learn more: https://go.microsoft.com/fwlink/?linkid=870924
Comment:
    This explanation seems the same with L4P but POD is different, I understood. The answer in here should be is 
[why 25 agreements has reached instead of 1 that was originally planned?]
Reply:
    revised done</t>
      </text>
    </comment>
    <comment ref="J19" authorId="11" shapeId="0" xr:uid="{57DA7ECE-96BC-41AF-A2D1-CB9CDA62536D}">
      <text>
        <t>[Threaded comment]
Your version of Excel allows you to read this threaded comment; however, any edits to it will get removed if the file is opened in a newer version of Excel. Learn more: https://go.microsoft.com/fwlink/?linkid=870924
Comment:
    This explanation does not sound logical to readers. A little more context might helps. 
Reply:
    revised done</t>
      </text>
    </comment>
    <comment ref="J21" authorId="12" shapeId="0" xr:uid="{09E06E07-2909-4607-A229-1960C49E861F}">
      <text>
        <t>[Threaded comment]
Your version of Excel allows you to read this threaded comment; however, any edits to it will get removed if the file is opened in a newer version of Excel. Learn more: https://go.microsoft.com/fwlink/?linkid=870924
Comment:
    This explanation does not sound logical to readers. A little more context might helps. 
Reply:
    revised done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tc={BB9F5C00-FBBE-4290-911E-F451EBF22148}</author>
    <author>tc={C6600654-3FD2-4513-B915-BCAE397B705A}</author>
  </authors>
  <commentList>
    <comment ref="F4" authorId="0" shapeId="0" xr:uid="{BB9F5C00-FBBE-4290-911E-F451EBF22148}">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@Odra Lopez porfa me puedes apoyar en colocar el nombre del taller que desarrolló  Anne con las de Chomijá y colocar la cantidad de socios a los que se capacitó al igual que en el caso del conversatorio de parlaméricas por fis. ☺️</t>
      </text>
    </comment>
    <comment ref="F5" authorId="1" shapeId="0" xr:uid="{C6600654-3FD2-4513-B915-BCAE397B705A}">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@Odra Lopez  Odris puedes colocar tú aquí a las organizaciones con las que se haya fortalecido en capacidades con el POD por fis</t>
      </text>
    </comment>
  </commentList>
</comments>
</file>

<file path=xl/sharedStrings.xml><?xml version="1.0" encoding="utf-8"?>
<sst xmlns="http://schemas.openxmlformats.org/spreadsheetml/2006/main" count="1040" uniqueCount="528">
  <si>
    <t>Power of Dialogue</t>
  </si>
  <si>
    <t>Organization: CEMI</t>
  </si>
  <si>
    <t>Indicator Reporting template</t>
  </si>
  <si>
    <t>(Intermediate) outcome statement</t>
  </si>
  <si>
    <t>(intermediate) outcome indicator</t>
  </si>
  <si>
    <t>Actuals 2024 (Jan-Dec)</t>
  </si>
  <si>
    <t>Description</t>
  </si>
  <si>
    <t>Target 2024</t>
  </si>
  <si>
    <t>Explanation deviation</t>
  </si>
  <si>
    <t>Pathway 1</t>
  </si>
  <si>
    <t>1. THE CONSORTIUM, PARTNER NETWORKS AND LOCAL CSOS ARE EFFECTIVE ENABLERS OF CHANGE</t>
  </si>
  <si>
    <t>Outcome Harvasting</t>
  </si>
  <si>
    <t>1.1 The PoD Consortium works complementary</t>
  </si>
  <si>
    <t>Outcome Harvesting</t>
  </si>
  <si>
    <t>1.2 The PoD Consortium builds each other’s, partner networks’ and local CSOs’ capacity</t>
  </si>
  <si>
    <t>1.3 PoD Consortium engages in joint L&amp;A at all levels</t>
  </si>
  <si>
    <t># of international L&amp;A campaigns</t>
  </si>
  <si>
    <t>No activity realized for the international L&amp;A campaigns</t>
  </si>
  <si>
    <t>Pathway 2
 (National Level)</t>
  </si>
  <si>
    <t>2. ASPIRING YOUNG AND WOMEN POLITICAL AND CIVIC LEADERS ARE INFLUENTIAL ACTORS OF CHANGE</t>
  </si>
  <si>
    <t># of women and youth involved in politics who feel they are able to participate in decision-making processes</t>
  </si>
  <si>
    <t xml:space="preserve">107 out of 115 participants from 1st level mixed class TSoP1 and Organizations Organizational Capacitating (OOC) class felt that they are able to participate in decision making process.
</t>
  </si>
  <si>
    <t>107 out of 115 participants from 1st level mixed class TSoP1 and Organizations Organizational Capacitating (OOC) class felt that they are able to participate in decision making process: 51 Women and 56 Men.
82 participants took part in 1st level mixed class TSoP1 and felt they are able to participate in decision making process: 40 Women and 42 Men.
25 participants took part in Organizations Organizational Capacitating (OOC) class and felt they are able to participate in decision making process: 11 Women and 14 Men.</t>
  </si>
  <si>
    <t>93 (Total participants TSoP1+OOC)</t>
  </si>
  <si>
    <t>the results reported as collected in the survey</t>
  </si>
  <si>
    <t>2.1 Strengthen their movements or organizations</t>
  </si>
  <si>
    <t># of CSOs with increased organizational capacities (youth led)</t>
  </si>
  <si>
    <r>
      <rPr>
        <b/>
        <sz val="14"/>
        <color theme="1"/>
        <rFont val="Calibri"/>
        <family val="2"/>
      </rPr>
      <t xml:space="preserve">20 CSOs with increased organizational capacities (Youth Led) out of 21 CSOs.      </t>
    </r>
    <r>
      <rPr>
        <sz val="12"/>
        <color theme="1"/>
        <rFont val="Calibri"/>
        <family val="2"/>
      </rPr>
      <t xml:space="preserve">   </t>
    </r>
    <r>
      <rPr>
        <sz val="12"/>
        <color theme="1"/>
        <rFont val="Calibri Light"/>
        <family val="2"/>
      </rPr>
      <t xml:space="preserve">       </t>
    </r>
  </si>
  <si>
    <t>20 CSOs  out of 21 with increased organizational capacities and leaded by youth, represented in the 1st level mixed class TSoP1 and the Organizations Organizational Capacitating (OOC) class .</t>
  </si>
  <si>
    <t># of CSOs included in the PoD programme (youth led)</t>
  </si>
  <si>
    <t xml:space="preserve">20 CSOs included in the PoD programme (youth led) out of 20 CSOs: 11 political parties and 9 organizations. </t>
  </si>
  <si>
    <t>11  political parties and 9 organizations included in the PoD program and leaded by youth, represented in the 1st level mixed class TSoP1 and the Organizations Organizational Capacitating (OOC) class .</t>
  </si>
  <si>
    <t>2.2 Strengthen their capacities of lobbying and advocacy in decision-making</t>
  </si>
  <si>
    <t># of women/youth leaders trained</t>
  </si>
  <si>
    <t>115 participants took part in 1st level mixed class TSoP1 and Organizations Organizational Capacitating (OOC) class : 57 Women and 58 Men. 
74 youth leaders from both 1st level mixed class TSoP1 and Organizations Organizational Capacitating (OOC) class.
35 Women youth leaders out of 74 youth leaders trained .</t>
  </si>
  <si>
    <t>1st level mixed class TSoP1: 85 participants, 44 Women and  41 Men. 
81 Youth trained out of 85 participants.         
51 Youth leaders trained out of 81 youth participants. 
26 Women youth Leaders of 44 women.
26 women youth leaders out of 51 youth leaders trained. 
Organizations Organizational Capacitating (OOC) class: 30 participants, 13 Women and 17 Men. 
26 youth trained out of 30 participants.
23 youth Leaders trained out of 26 youth participants.   
9 Women youth leaders out of 13 women.
9 women youth leaders out of 23 youth leaders trained.</t>
  </si>
  <si>
    <t># of representatives (men/women) of political actors have participated in democratic values oriented training activities (e.g. democracy schools)</t>
  </si>
  <si>
    <t xml:space="preserve">115 participants took part in 1st level mixed class TSoP1 and Organizations Organizational Capacitating (OOC) class: 57 Women and 58 Men.
</t>
  </si>
  <si>
    <r>
      <rPr>
        <b/>
        <sz val="14"/>
        <color theme="1"/>
        <rFont val="Calibri"/>
        <family val="2"/>
      </rPr>
      <t xml:space="preserve">1st level mixed class TSoP1: 85 participants, 44 Women and 41 Men.
Organizations Organizational Capacitating (OOC) class: 30 participants, 13 Women and 17 Men. 
</t>
    </r>
    <r>
      <rPr>
        <sz val="14"/>
        <color theme="1"/>
        <rFont val="Calibri"/>
        <family val="2"/>
      </rPr>
      <t xml:space="preserve">
</t>
    </r>
  </si>
  <si>
    <t>2.3 They will be able to amplify diverse young and women voices (dissemination/duplication)</t>
  </si>
  <si>
    <r>
      <t xml:space="preserve">115 trained participants in 1st level mixed class TSoP1 and Organizations Organizational Capacitating (OOC) class.
107 youth out of 115 participants trained.
74 youth leaders out 107 youth trained.
35 Women youth leaders out of 74 youth leaders trained.
</t>
    </r>
    <r>
      <rPr>
        <b/>
        <sz val="14"/>
        <rFont val="Calibri"/>
        <family val="2"/>
      </rPr>
      <t xml:space="preserve">
Youtube channel "Freesh":  163 videos,  61 posts.</t>
    </r>
    <r>
      <rPr>
        <b/>
        <sz val="14"/>
        <color theme="1"/>
        <rFont val="Calibri"/>
        <family val="2"/>
      </rPr>
      <t xml:space="preserve">
</t>
    </r>
  </si>
  <si>
    <r>
      <t xml:space="preserve">115 trained participants in  1st level mixed class TSoP1 and Organizations Organizational Capacitating (OOC) class.
1st level mixed class TSoP1: 85 participants, 44 Women and  41 Men. 
81 youth trained out of 85 participants.         
51 youth leaders trained out of 81 youth participants. 
26 Women youth Leaders of 44 women.
26 women youth leaders out of 51 youth leaders trained. 
Organizations Organizational Capacitating (OOC) class: 30 participants, 13 Women and 17 Men. 
26 youth trained out of 30 participants.
23 youth Leaders trained out of 26 youth participants.   
9 Women youth leaders out of 13 women.
9 women youth leaders out of 23 youth leaders trained.
</t>
    </r>
    <r>
      <rPr>
        <b/>
        <sz val="14"/>
        <color rgb="FF00B050"/>
        <rFont val="Calibri"/>
        <family val="2"/>
      </rPr>
      <t xml:space="preserve">
</t>
    </r>
    <r>
      <rPr>
        <b/>
        <sz val="14"/>
        <rFont val="Calibri"/>
        <family val="2"/>
      </rPr>
      <t>Youtube Channel "Freesh": 163  videos and 61 posts.</t>
    </r>
  </si>
  <si>
    <t>98 participants 
 100 videos</t>
  </si>
  <si>
    <t>Pathway 2
 (Regional Level)</t>
  </si>
  <si>
    <t xml:space="preserve">48 participants in CEMI REGIONAL ACADEMIES I&amp;II felt they are able to participate in decision making process.
</t>
  </si>
  <si>
    <t>48 participants in CEMI REGIONAL ACADEMIES I&amp;II felt they are able to participate in decision making process: 22 Women and 26 Men.
CEMI REGIONAL ACADEMY I- French speaking West African countries: 24 participants include 13 Women and 11 Men, felt that they are able to participate in decision-making process.
CEMI REGIONAL ACADEMY II-MENA REGION: 24 participants include 9 Women and 15 Men, felt that they are able to participate in decision-making process on regional level.</t>
  </si>
  <si>
    <t>#Outcome Harvesting</t>
  </si>
  <si>
    <t xml:space="preserve">44 CSOs with incresed organizational capacities (youth led) in CEMI REGIONAL ACADEMIES I&amp;II.
</t>
  </si>
  <si>
    <t xml:space="preserve">44 CSOs were represented in CEMI REGIONAL ACADEMIES I&amp;II: 13 political parties and 31 organizations.
CEMI REGIONAL ACADEMY I- French speaking West African countries: 24 CSOs with increased oragnizational capacities(youth led): 9 political parties and  15 organizations.
CEMI REGIONAL ACADEMY II- MENA REGION: 20 CSOs with increased organizational capacities (youth led): 4 political parties and 16 organizations.
</t>
  </si>
  <si>
    <t xml:space="preserve">the number of CSOs incresed because, in 2024, CEMI conducted 2 Regional academies and also the participants of each regional academy class represented diffrent CSOs from the same country </t>
  </si>
  <si>
    <t xml:space="preserve">44 CSOs included in PoD programme (youth led)  in CEMI REGIONAL ACADEMIES I&amp;II.
</t>
  </si>
  <si>
    <t>44 CSOs were represented in CEMI REGIONAL ACADEMIES I&amp;II: 13 political parties and 31 organizations.
CEMI REGIONAL ACADEMY I- French speaking West African countries: 24 CSOs included in PoD programme (youth led): 9 political parties and  15 organizations.
CEMI REGIONAL ACADEMY II-MENA REGION: 20 CSOs included in PoD prograamme (youth led):4 political parties and 16 organizations.</t>
  </si>
  <si>
    <t xml:space="preserve">CEMI REGIONAL ACADEMIES I&amp;II: 48 participants, 22 Women and 26 Men.
46 youth leaders trained out of 48 participants.
21 Women youth leaders out of 46 youth leaders.
</t>
  </si>
  <si>
    <t xml:space="preserve">CEMI REGIONAL ACADEMY I- French speaking African countries: 24 participants, 13 Women and 11 Men.
24 youth trained out of 24 participants.
24 youth leaders trained out of 24 youth participants.
13 Women youth leaders out of 24 youth leaders trained .      
CEMI REGIONAL ACADEMY II-MENA REGION:24 participants,9 Women and 15 Men.    
24 youth trained out of 24 participants.
22 youth leaders trained out of 24 youth participants.
8 Women youth leaders out of 22 youth leaders.        
</t>
  </si>
  <si>
    <t>with the increased number of participants, the number of women/youth leaders trained increases as well.</t>
  </si>
  <si>
    <t>CEMI REGIONAL ACADEMIES I&amp;II: 48 participants, 22 Women and 26 Men.
46 youth leaders trained out of 48 participants.
21 Women youth leaders out of 46 youth leaders.</t>
  </si>
  <si>
    <t xml:space="preserve">CEMI REGIONAL ACADEMY I- French speaking West African countries: 24 participants, 13 Women and 11 Men.
24 youth trained out of 24 participants.
24 youth leaders trained out of 24 youth participants.
13 Women youth leaders out of 24 youth leaders trained .      
CEMI REGIONAL ACADEMY II-MENA REGION:24 participants,9 Women and 15 Men.    
24 youth trained out of 24 participants.
22 youth leaders trained out of 24 youth participants.
8 Women youth leaders out of 22 youth leaders.        </t>
  </si>
  <si>
    <t># of representatives (men/women) of political actors have participated in democratic values oriented training activities (e.g. democracy schools</t>
  </si>
  <si>
    <t xml:space="preserve">CEMI REGIONAL ACADEMIES I&amp;II: 48 participants, 22 Women and 26 Men.
24 participants took part in CEMI REGIONAL ACADEMY I- French speaking West African countries (Benin, Mali, Niger, Senegal and Burkina-Faso). 
24 participants took part in CEMI REGIONAL ACADEMY II-MENA REGION ( Jordan, Libya,Algeria, Morocco, Irak).        
</t>
  </si>
  <si>
    <t>CEMI REGIONAL ACADEMIES I&amp;II: 48 participants, 22 Women and 26 Men.
CEMI REGIONAL ACADEMY I- French speaking West African countries: 24 participants, 13 Women and 11 Men. 
CEMI REGIONAL ACADEMY II-MENA REGION: 24 participants, 9 Women and 15 Men.</t>
  </si>
  <si>
    <t>Pathway 3</t>
  </si>
  <si>
    <t>3.POLITICAL AND CIVIC ACTORS COLLABORATE PEACEFULLY ON A BASIS OF TRUST</t>
  </si>
  <si>
    <t>3.1 Build trust to enable alliances</t>
  </si>
  <si>
    <t>#of interparty dialogue meetings (at national level)</t>
  </si>
  <si>
    <t>TSoP Debates: 2 Debates.
Consultative Council: 1.</t>
  </si>
  <si>
    <t>TSoP Debates: 2 debates: The first debate was held in 07th February and the second one was held in the 19th of June.
Consultative Council: The Consultative Council was held in the 21th of December.</t>
  </si>
  <si>
    <t>6 TSoP debates
 2 Public debates 
 4 MDP meetings 
 2 consultative council</t>
  </si>
  <si>
    <t xml:space="preserve">due to contextual challengesthe number of TSoP debates decreased and the MDP platform suspended </t>
  </si>
  <si>
    <r>
      <rPr>
        <b/>
        <sz val="14"/>
        <color theme="1"/>
        <rFont val="Calibri"/>
        <family val="2"/>
      </rPr>
      <t>57 representatives of political and civic actors: 32 Women and 25 Men.</t>
    </r>
    <r>
      <rPr>
        <b/>
        <sz val="14"/>
        <color rgb="FFFF0000"/>
        <rFont val="Calibri"/>
        <family val="2"/>
      </rPr>
      <t xml:space="preserve">
</t>
    </r>
    <r>
      <rPr>
        <sz val="14"/>
        <color theme="1"/>
        <rFont val="Calibri"/>
        <family val="2"/>
      </rPr>
      <t xml:space="preserve">
</t>
    </r>
  </si>
  <si>
    <r>
      <rPr>
        <b/>
        <sz val="14"/>
        <color theme="1"/>
        <rFont val="Calibri"/>
        <family val="2"/>
      </rPr>
      <t xml:space="preserve">49 representatives of political and civic actors participated in 2 TSoP Debates: 27 Women and 22 Men. 
8 representatives of political and civic actors participated in the Consultative Council: 5 Women and 3 Men.
</t>
    </r>
    <r>
      <rPr>
        <b/>
        <sz val="14"/>
        <color rgb="FFFF0000"/>
        <rFont val="Calibri"/>
        <family val="2"/>
      </rPr>
      <t xml:space="preserve">
</t>
    </r>
  </si>
  <si>
    <t xml:space="preserve">due to contextual challenges the number of TSoP debates decreased </t>
  </si>
  <si>
    <t>3.2 Address grievances through mediation</t>
  </si>
  <si>
    <t># of agreements reached (reform agendas / policies / legal amendments)</t>
  </si>
  <si>
    <t xml:space="preserve">0 agreement </t>
  </si>
  <si>
    <t xml:space="preserve">no agreement have been reached for this </t>
  </si>
  <si>
    <t>The deviation happened due to the current political situation</t>
  </si>
  <si>
    <t># of civic/political actors trained in dialogue/mediation</t>
  </si>
  <si>
    <t xml:space="preserve">204 political and civic actors participated in dialogue activities: 99 Women and 105 Men.
</t>
  </si>
  <si>
    <t xml:space="preserve">204 political and civic actors participated in dialogue activities: 99 Women and 105 Men.
3 Couscous politique: 68  participants.
68 representatives of political and civic actors: 28 Women and 40 Men.
2 TSoP Debates: 49 participants.
49 representatives of political and civic actors: 27 Women and 22 Men.   
3 Youth collaborative platform: 87 participants.
87 representatives of political and civic actors: 44 Women and 43 Men.
</t>
  </si>
  <si>
    <t>370 participants</t>
  </si>
  <si>
    <t>the number of participants in dialogue activities has decreased due to the decrease of the number of TSoP debates</t>
  </si>
  <si>
    <t>3.3 Participate in meaningful dialogue</t>
  </si>
  <si>
    <t># of interparty dialogue meetings (at national level)</t>
  </si>
  <si>
    <t>5 interparty dialogue meetings were organized.</t>
  </si>
  <si>
    <r>
      <t>5 interparty dialogue meetings were organized: 3 Couscous politique and 2 TSoP debates.</t>
    </r>
    <r>
      <rPr>
        <sz val="14"/>
        <color theme="1"/>
        <rFont val="Calibri"/>
        <family val="2"/>
      </rPr>
      <t xml:space="preserve">        </t>
    </r>
  </si>
  <si>
    <t>Pathway 4</t>
  </si>
  <si>
    <t>4. POLITICAL AND CIVIC ACTORS STRENGTHEN DEMOCRATIC SPACE</t>
  </si>
  <si>
    <t># of workshops related to inclusive policy making</t>
  </si>
  <si>
    <r>
      <t xml:space="preserve">428 workshops are realized during the  training sessions of 1st level mixed class TSoP1 and  Organizations Organizational Capacitating (OOC) class as a part of the inclusive policy-making processes at the national level.       
                                                           </t>
    </r>
    <r>
      <rPr>
        <b/>
        <sz val="14"/>
        <color rgb="FF974806"/>
        <rFont val="Calibri"/>
        <family val="2"/>
      </rPr>
      <t xml:space="preserve">     </t>
    </r>
  </si>
  <si>
    <t xml:space="preserve">428 workshops were held in the 1st level mixed class TSoP1 and Organizations organizationnel Capacitating (OOC) class.
1st level mixed class TSoP1: 260 workshops.
Organizations Organizational Capacitating (OOC) class: 168 workshops.      </t>
  </si>
  <si>
    <t>4.1 Adhere to existing democratic rules</t>
  </si>
  <si>
    <t xml:space="preserve">12 publications produced by CEMI's research cell during the 2024. 
348 representatives of political and civic actors participated in democratic values oriented training  and dialogue activities: 1st level mixed class TSoP1, OOC, Youth Council, Youth coallaborative plateform, Couscous politique and TSoP Debates.
</t>
  </si>
  <si>
    <r>
      <t xml:space="preserve">policy papers: 10 (assembled in two volumes)
policy briefs: 1
</t>
    </r>
    <r>
      <rPr>
        <b/>
        <sz val="14"/>
        <rFont val="Calibri"/>
        <family val="2"/>
      </rPr>
      <t>Book: 1</t>
    </r>
    <r>
      <rPr>
        <b/>
        <sz val="14"/>
        <color theme="1"/>
        <rFont val="Calibri"/>
        <family val="2"/>
      </rPr>
      <t xml:space="preserve">
1st level mixed class TSoP1 :85 participants, 44 women, 41 men. 
Organizations Organizational Capacitating (OOC) class: 30 participants,13 women, 17 men.
Youth Council: 29 participants, 19 Women and 10 Men.
3 Youth Collaborative Platform: 87 participants, 44 Women and 43 Men.
3 Couscous politique: 68 participants, 28 Women and 40 Men.
2 TSoP Deabtes: 49 participants, 27 Woman and 22 Men.
</t>
    </r>
  </si>
  <si>
    <t>4.2 Set a space of inclusiveness</t>
  </si>
  <si>
    <t># of created/opened spaces for women/youth (at national level)</t>
  </si>
  <si>
    <t xml:space="preserve">5 spaces available  for Women and Youth during 2024.
</t>
  </si>
  <si>
    <t xml:space="preserve">5  spaces available for Youth and Women which are the 1st level mixed class TSoP1, Youth Council, Youtube channel (Freesh), Youth Collaborative plateform and Nouabook. </t>
  </si>
  <si>
    <t>231 participants took part in training and dialogue activities :120 Women and 111 Men. 
The Youtube channel "Freesh" still producing videos about different subjects related to tunisian history and to the latest political change. (https://www.youtube.com/@FREESH./videos)</t>
  </si>
  <si>
    <r>
      <t xml:space="preserve">1st level mixed class TSoP1 :85 participants, 44 women, 41 men. 
Organizations Organizational Capacitating (OOC) class: 30 participants,13 Women, 17 Men.
Youth Council: 29 participants, 19 Women and 10 Men.
Youth Collaborative Platform: 87 participants, 44 Women and 43 Men.
</t>
    </r>
    <r>
      <rPr>
        <b/>
        <sz val="14"/>
        <rFont val="Calibri"/>
        <family val="2"/>
      </rPr>
      <t>Youtube channel "Freesh": 228,4 K followers
Youtube: 51,4 K subscribers
Facebook: 155 K  followers
Instagram:22 K followers</t>
    </r>
  </si>
  <si>
    <t>136 participants 
 22K followers</t>
  </si>
  <si>
    <t xml:space="preserve">Power of Dialogue </t>
  </si>
  <si>
    <r>
      <rPr>
        <b/>
        <sz val="12"/>
        <color theme="1"/>
        <rFont val="Century Gothic"/>
        <family val="2"/>
      </rPr>
      <t>Organisation:</t>
    </r>
    <r>
      <rPr>
        <b/>
        <sz val="12"/>
        <color rgb="FFFF0000"/>
        <rFont val="Century Gothic"/>
        <family val="2"/>
      </rPr>
      <t xml:space="preserve"> XXXX</t>
    </r>
  </si>
  <si>
    <t>Planning, Monitoring and Evaluation Framework</t>
  </si>
  <si>
    <r>
      <rPr>
        <b/>
        <sz val="12"/>
        <color theme="1"/>
        <rFont val="Century Gothic"/>
        <family val="2"/>
      </rPr>
      <t xml:space="preserve">Country: </t>
    </r>
    <r>
      <rPr>
        <b/>
        <sz val="12"/>
        <color rgb="FFFF0000"/>
        <rFont val="Century Gothic"/>
        <family val="2"/>
      </rPr>
      <t>XXXXX</t>
    </r>
    <r>
      <rPr>
        <b/>
        <sz val="12"/>
        <color theme="1"/>
        <rFont val="Century Gothic"/>
        <family val="2"/>
      </rPr>
      <t xml:space="preserve">
 </t>
    </r>
  </si>
  <si>
    <t>Outcome Indicators</t>
  </si>
  <si>
    <t>Pathway 2</t>
  </si>
  <si>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</si>
  <si>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</si>
  <si>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</si>
  <si>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Intermediate / output indicators</t>
  </si>
  <si>
    <t>Types of interventions</t>
  </si>
  <si>
    <t>1.1 Engage in joint planning, pool resources, coordinate communication messages (joint events), organize joint M&amp;E and learning</t>
  </si>
  <si>
    <t># of consortium partners/partners/country office members trained</t>
  </si>
  <si>
    <t>Organisational capacity building activities</t>
  </si>
  <si>
    <t xml:space="preserve">2.1 Strengthen their capacity to organize and mobilize resulting in increased participation and impact in political processes </t>
  </si>
  <si>
    <t># of representatives (male/female) of political actors have participated in democratic values oriented training activities (e.g. democracy schools</t>
  </si>
  <si>
    <t xml:space="preserve">Skills training for young and women leaders (“democracy school”)
</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</si>
  <si>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</si>
  <si>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</si>
  <si>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</si>
  <si>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</si>
  <si>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of L&amp;A activities for making the political system more inclusive (in relation to women / youth / minority groups)</t>
  </si>
  <si>
    <t xml:space="preserve"> Sensitize party leaders on youth and women political participation through research-informed advocacy
. </t>
  </si>
  <si>
    <t># of studies for evidence-based L&amp;A disseminated</t>
  </si>
  <si>
    <t>1.3 Participate in L&amp;A training and develop a joint lobby and advocacy strategy for shared policy goals</t>
  </si>
  <si>
    <t>Training on L&amp;A</t>
  </si>
  <si>
    <t xml:space="preserve">2.3 Unite, showcase and amplify diverse young and women voices within parliament and county assemblies </t>
  </si>
  <si>
    <t>Use online outreach tools to showcase the work of young and women voices/experiences</t>
  </si>
  <si>
    <t>Organization: NIMD Colombia</t>
  </si>
  <si>
    <t>Actuals 2024 (Jan-Jun)</t>
  </si>
  <si>
    <t>Actuals 2024 (Totals Jan-Dec)</t>
  </si>
  <si>
    <t>1.1 PoD Consortium Works complementary</t>
  </si>
  <si>
    <r>
      <rPr>
        <sz val="12"/>
        <color rgb="FF000000"/>
        <rFont val="Calibri"/>
        <family val="2"/>
        <scheme val="minor"/>
      </rPr>
      <t xml:space="preserve">Debido a la traducción del paper en "Youth Political Participacion: Colombia´s Case Study" y su socialización en diferentes espacios institucionales durante el primer semestre de 2024, el equipo de PoD centró sus esfuerzos en esta tarea. 
Sin embargo, para el transcurso del segundo semestre del 2024 se desarrollará un estudio sobre diálogo intergeneracional comparado. Con esta publicación se cumple el </t>
    </r>
    <r>
      <rPr>
        <i/>
        <sz val="12"/>
        <color rgb="FF000000"/>
        <rFont val="Calibri"/>
        <family val="2"/>
        <scheme val="minor"/>
      </rPr>
      <t>target</t>
    </r>
    <r>
      <rPr>
        <sz val="12"/>
        <color rgb="FF000000"/>
        <rFont val="Calibri"/>
        <family val="2"/>
        <scheme val="minor"/>
      </rPr>
      <t xml:space="preserve"> para el año 2024.</t>
    </r>
  </si>
  <si>
    <r>
      <rPr>
        <sz val="12"/>
        <color rgb="FF000000"/>
        <rFont val="Calibri"/>
        <family val="2"/>
        <scheme val="minor"/>
      </rPr>
      <t xml:space="preserve">Durante el segundo semestre del año, se apoyó la coedición de la publicación del INSTITUTO DE ESTUDIOS POLÍTICOS Y RELACIONES INTERNACIONALES -IEPRI- a través de la contratación de un profesional que apoyase la corrección de estilo y la unificación del manuscrito del </t>
    </r>
    <r>
      <rPr>
        <b/>
        <i/>
        <sz val="12"/>
        <color rgb="FF000000"/>
        <rFont val="Calibri"/>
        <family val="2"/>
        <scheme val="minor"/>
      </rPr>
      <t>Tomo I "Circunscripciones y resultados electorales 2015 – 2019 para asambleas departamentales y concejos municipales”</t>
    </r>
    <r>
      <rPr>
        <sz val="12"/>
        <color rgb="FF000000"/>
        <rFont val="Calibri"/>
        <family val="2"/>
        <scheme val="minor"/>
      </rPr>
      <t>.  Dicha publicación en medios físicos y electrónicos está programada para el primer semestre del 2025. (Septiembre a octubre de 2024)</t>
    </r>
  </si>
  <si>
    <r>
      <rPr>
        <sz val="12"/>
        <color rgb="FF000000"/>
        <rFont val="Calibri"/>
        <family val="2"/>
        <scheme val="minor"/>
      </rPr>
      <t xml:space="preserve">Durante el segundo semestre del 2024 se desarrolló la publicación en cumplimiento de la meta establecida en el indicador:
El número de estudios planteados con enfoque de Innovation for Democracy para 2024 si se cumplió. Se adelantaron  esfuerzos para dos (2) estudios. La desviación en este sentido estuvo determinada por un (1) estudio extra al planteado, lo que permitió mayor flexibilidad para elegir la temática del segundo estudio. 
Por un lado, la traducción del paper global y el spin-off  "The Voices of Youth at the Table", tomó más tiempo del planteado inicialmente.
Una vez culminado el porceso anterior, surgió la posibilidad de apoyo al  </t>
    </r>
    <r>
      <rPr>
        <i/>
        <sz val="12"/>
        <color rgb="FF000000"/>
        <rFont val="Calibri"/>
        <family val="2"/>
        <scheme val="minor"/>
      </rPr>
      <t>Instituto de Estudios Políticos y Relaciones Internacionales (IEPRI)</t>
    </r>
    <r>
      <rPr>
        <sz val="12"/>
        <color rgb="FF000000"/>
        <rFont val="Calibri"/>
        <family val="2"/>
        <scheme val="minor"/>
      </rPr>
      <t xml:space="preserve"> de la Universidad Nacional de Colombia, a través de la contratación de un profesional externo. 
Finalmente, la publicación sobre Ranking de igualdad de mujeres en política no fue materializado debido a problemas logísticos con los demás socios implementadores. 
</t>
    </r>
  </si>
  <si>
    <t>1.2 PoD Consortium builds capacities</t>
  </si>
  <si>
    <t>El liderazgo y la experticia de NIMD Colombia en la implementación de espacios de diálogo que promueven la participación ciudadana con diferentes actores sociales y políticos del sistema político colombiano, ha permitido su posicionamiento en el ecosistema de la Sociedad Civil y de la Cooperación Internacional. Es por esto que se hace necesario continuar contribuyendo en el fortalecimiento endógeno y exógeno de NIMD Colombia y otras oficinas de NIMD en Latinoamérica. 
Por lo anterior, para el fortalecimiento interno de NIMD Colombia se realizó:
Un (1) entrenamiento por parte de un experto en las temáticas de: Resolución de Conflictos, Comunicación Asertiva, Primeros Auxilios Psicológicos e Inteligencia Emocional. Se entrenó a cinco (5) personas del staff de NIMD Colombia. De ellas, dos (2) hombres (uno (1) joven menor de 28 años y uno (1) mayor de 28 años) y tres (3) mujeres (una (1) joven menor de 28 años y dos (2) mayores de 28 años).  
Para el fortalecimiento externo de oficinas de NIMD Latinoamérica, se realizó: 
Un (1)  entrenamiento enmarcado en el "Dialogue Facilitators Exchange" entre el 4 y el 8 de marzo de 2024 en las oficinas de NIMD en La Haya. Allí, el equipo de PoD Colombia, brindó una taller de socialización de una de sus metodologías de innovación pública, la "Iniciativa de Diálogo Territorial" (IDT), a cinco (5) personas del staff de NIMD  HQ, Guatemala, El Salvador y Honduras en facilitación de espacios de diálogo. De éstas, dos (2) son hombres y tres (3) mujeres mayores de 28 años.</t>
  </si>
  <si>
    <r>
      <rPr>
        <sz val="12"/>
        <color rgb="FF000000"/>
        <rFont val="Calibri"/>
        <family val="2"/>
        <scheme val="minor"/>
      </rPr>
      <t>Durante el segundo semestre del año, tuvo lugar una actividad de fortalecimiento externo relativa a: 
La coordinación de PoD y la Dirección General de NIMD, atendieron al PoD Learning Event en Túnez, y compartieron sus experiencias a miembros del consorcio global de PoD en temas de innovación en diálogo y alummni engage. Se lideró la break-out session en "</t>
    </r>
    <r>
      <rPr>
        <b/>
        <sz val="12"/>
        <color rgb="FF000000"/>
        <rFont val="Calibri"/>
        <family val="2"/>
        <scheme val="minor"/>
      </rPr>
      <t>Innovation for Dialogue Scenarios</t>
    </r>
    <r>
      <rPr>
        <sz val="12"/>
        <color rgb="FF000000"/>
        <rFont val="Calibri"/>
        <family val="2"/>
        <scheme val="minor"/>
      </rPr>
      <t>". 
Se entrenó a</t>
    </r>
    <r>
      <rPr>
        <b/>
        <sz val="12"/>
        <color rgb="FF000000"/>
        <rFont val="Calibri"/>
        <family val="2"/>
        <scheme val="minor"/>
      </rPr>
      <t xml:space="preserve"> dieciocho (18) personas</t>
    </r>
    <r>
      <rPr>
        <sz val="12"/>
        <color rgb="FF000000"/>
        <rFont val="Calibri"/>
        <family val="2"/>
        <scheme val="minor"/>
      </rPr>
      <t xml:space="preserve"> del staff de NIMD, GOREE INSTITUTE, CEMI y AKINA MAMA WA AFRIKA.  De ellas, once (11) hombres (un (1) joven menor de 28 años y diez (10) mayores de 28 años) y siete (7) mujeres (dos (2) mujeres menores de 28 años y cinco (5) mayores de 28 años).  </t>
    </r>
  </si>
  <si>
    <t xml:space="preserve">Los indicadores para este objetivo han sido cumplidos en términos generales para el programa. Sin embargo, se plantea replicar el entrenamiento de facilitación de espacios de diálogo con otras personas del Staff de NIMD Colombia y organizaciones aliadas.
En este sentido, como desviación también deben considerarse los esfuerzos que excedieron de manera positiva la planeación para el 2024. A saber:
- Las dos (2) break-out sessions que lideró el equipo de PoD Colombia en el Learning Event realizado en Túnez. </t>
  </si>
  <si>
    <t>2.1 Y&amp;W leaders strengthen their movements or organizations</t>
  </si>
  <si>
    <r>
      <rPr>
        <sz val="12"/>
        <color rgb="FF000000"/>
        <rFont val="Calibri"/>
        <family val="2"/>
        <scheme val="minor"/>
      </rPr>
      <t xml:space="preserve">1. Se formó a siete (7) hombres jóvenes, siete (7) mujeres jóvenes y catorce (14) mujeres mayores de 28 años en la tercera versión de la Escuela de Democracia Abierta (EDA), en articulación con la Cámara de Representantes, para un total de </t>
    </r>
    <r>
      <rPr>
        <b/>
        <sz val="12"/>
        <color rgb="FF000000"/>
        <rFont val="Calibri"/>
        <family val="2"/>
        <scheme val="minor"/>
      </rPr>
      <t>veintiocho (28)</t>
    </r>
    <r>
      <rPr>
        <sz val="12"/>
        <color rgb="FF000000"/>
        <rFont val="Calibri"/>
        <family val="2"/>
        <scheme val="minor"/>
      </rPr>
      <t xml:space="preserve"> participantes. El proceso formativo estuvo orientado al fortalecimiento de las capacidades y conocimientos de los funcionarios y contratistas del Congreso de la República en el desarrollo de actividades inherentes al proceso legislativo en Colombia en las siguientes temáticas:
- Técnica legislativa
- Manejo de crisis
- Violencia contra mujeres en política
- Innovación pública
Con esta iteración, se completa la tercera versión de la EDA, reafirmando el compromiso de NIMD de ejecutar acciones desde el Eje de Formación de la Alianza por el Congreso en pro del fortalecimiento de la corporación y las organizaciones que la componen.</t>
    </r>
  </si>
  <si>
    <t xml:space="preserve">Durante el 2024 solo se dio una iteración de la EDA. Esta desviación obedeció al trabajo de reestructuración que tuvo lugar durante el segundo semestre del año encabezado por el Eje de Formación de la AxC. </t>
  </si>
  <si>
    <t xml:space="preserve">El menor alcance numérico en este indicador corresponde al previo cumplimiento de la meta fijada para todo el programa, tal como se ha reportado en informes anteriores. La desviación, además, obedece a los esfuerzos de re estructuración interna de la Escuela de Democracia Abierta (EDA) que se adelanta en el Eje de Formación de la AxC. </t>
  </si>
  <si>
    <t>3.1 Political and civic actors address grievances</t>
  </si>
  <si>
    <t># of multi-stakeholder dialogue meetings (at sub-national level)</t>
  </si>
  <si>
    <r>
      <rPr>
        <sz val="12"/>
        <color rgb="FF000000"/>
        <rFont val="Calibri"/>
        <family val="2"/>
        <scheme val="minor"/>
      </rPr>
      <t xml:space="preserve">Desde octubre de 2023, PoD apoyó en la elaboración e implementación del VIII Plan de Acción "Por un Congreso Abierto y Transparente" el cual tuvo vigencia hasta junio de 2024. Este Plan de Acción dio lugar al diseño de diversas acciones en cada uno de sus pilares: Rendición de Cuentas, Transparencia, Participación Ciudadana e Innovación Pública.
Las acciones mencionadas a continuación cumplieron con un enfoque metodológico, logístico y técnico que permitió transversalizar la participación multipartidaria con distintos jóvenes y mujeres del país. A su vez, permitió al Congreso atender las necesidades expuestas en los espacios de diálogo por parte de los grupos poblacionales mencionados. 
a. En articulación con la Primera Vicepresidencia de la Cámara de Representantes y en cumplimiento de las acciones del pilar de Participación Ciudadana del VIII Plan de Acción "Por un Congreso Abierto y Transparente", se realizó "Congreso Joven", una acción dirigida a la elaboración de un banco de proyectos de ley con enfoque de juventud en seis (6) temáticas específicas: Educación, Enfoque de Género, Salud Sexual y Reproductiva, Participación, Transición Energética, y Paz y Seguridad. Se llevaron a cabo siete </t>
    </r>
    <r>
      <rPr>
        <b/>
        <sz val="12"/>
        <color rgb="FF000000"/>
        <rFont val="Calibri"/>
        <family val="2"/>
        <scheme val="minor"/>
      </rPr>
      <t>(7) espacios de diálogo (Espacios de Diálogo y Participación - EDP)</t>
    </r>
    <r>
      <rPr>
        <sz val="12"/>
        <color rgb="FF000000"/>
        <rFont val="Calibri"/>
        <family val="2"/>
        <scheme val="minor"/>
      </rPr>
      <t xml:space="preserve">, con la participación de aproximadamente cien (100) jóvenes por sesión en las siguientes ciudades:
     1. Sabaneta, Antioquia;
     2. Riohacha, La Guajira; 
     3. Cali, Valle del Cauca; 
     4. Neiva, Huila; 
     5. Barranquilla, Atlántico; 
     6. Cúcuta, Norte de Santander; 
     7. Quibdó, Chocó.
b.En articulación con la Comisión Legal para la Equidad de la Mujer (CLEM) del Congreso de la República, los programas Leap 4 Peace y Power of Dialogue llevaron a cabo </t>
    </r>
    <r>
      <rPr>
        <b/>
        <sz val="12"/>
        <color rgb="FF000000"/>
        <rFont val="Calibri"/>
        <family val="2"/>
        <scheme val="minor"/>
      </rPr>
      <t>cuatro (4) espacios de diálogo entre mujeres de la sociedad civil y mujeres políticas</t>
    </r>
    <r>
      <rPr>
        <sz val="12"/>
        <color rgb="FF000000"/>
        <rFont val="Calibri"/>
        <family val="2"/>
        <scheme val="minor"/>
      </rPr>
      <t>. Estas actividades se realizaron en el marco de las funciones de la CLEM y del VIII Plan de Acción "Por un Congreso Abierto y Transparente", específicamente en el pilar de Participación Ciudadana. Los espacios estuvieron destinados al diseño y elaboración de agendas conjuntas y a la construcción de Planes de Acción desde los distintos niveles territoriales de gobierno (municipal, departamental y nacional). Estos espacios se realizaron en: 
     1. Risaralda, Pereira; 
     2. Villanueva, La Guajira; 
     3.Villavicencio, Meta; 
     4. Quibdó, Chocó.
El programa Power of Dialogue brindó asistencia técnica-metodológica, financiera y de staff.</t>
    </r>
  </si>
  <si>
    <r>
      <rPr>
        <sz val="12"/>
        <color rgb="FF000000"/>
        <rFont val="Calibri"/>
        <family val="2"/>
        <scheme val="minor"/>
      </rPr>
      <t xml:space="preserve">Durante el segundo semestre de 2024, el equipo PoD implementó: 
a.  La construcción del IX Plan de Acción "Por un Congreso Abierto y Transparente", en articulación con las Presidencias del Senado de la República y de la Cámara de Representantes, se brindó apoyo técnico para la elaboración de dicho Plan, para el cual se logró la implementación </t>
    </r>
    <r>
      <rPr>
        <b/>
        <sz val="12"/>
        <color rgb="FF000000"/>
        <rFont val="Calibri"/>
        <family val="2"/>
        <scheme val="minor"/>
      </rPr>
      <t>de cinco (5) espacios de diálogo</t>
    </r>
    <r>
      <rPr>
        <sz val="12"/>
        <color rgb="FF000000"/>
        <rFont val="Calibri"/>
        <family val="2"/>
        <scheme val="minor"/>
      </rPr>
      <t xml:space="preserve"> (Retroalimentación Ciudadana) que promovieran la participación y el involucramiento de parte de la ciudadanía general, contribuyendo a la retroalimentación de las actividades propuestas para cada pilar (participación ciudadana, transparencia, rendición de cuentas, innovación). El resultado es un (1) documento del IX Plan con alta participación e incidencia ciudadana. (Septiembre a noviembre de 2024)
En: 
1. Bogotá D.C
2.Tunja, Boyacá.
3. Yopal, Casanare.
4. Barranquilla, Atlántico.
5. Buenaventura, Valle del Cauca.
b. La construcción del Plan Estratégico Cuatrienal del Senado de la República, en articulación con la Dirección General Administrativa y otras dependencias del Senado, se brindó apoyo técnico para la elaboración de dicho Plan, para el cual se logró la implementación de</t>
    </r>
    <r>
      <rPr>
        <b/>
        <sz val="12"/>
        <color rgb="FF000000"/>
        <rFont val="Calibri"/>
        <family val="2"/>
        <scheme val="minor"/>
      </rPr>
      <t xml:space="preserve"> tres (3) espacios de diálogo </t>
    </r>
    <r>
      <rPr>
        <sz val="12"/>
        <color rgb="FF000000"/>
        <rFont val="Calibri"/>
        <family val="2"/>
        <scheme val="minor"/>
      </rPr>
      <t>(Retroalimentación Ciudadana) para promover la participación ciudadana y además se contribuyó en la etapa de diagnóstico con la realización de</t>
    </r>
    <r>
      <rPr>
        <b/>
        <sz val="12"/>
        <color rgb="FF000000"/>
        <rFont val="Calibri"/>
        <family val="2"/>
        <scheme val="minor"/>
      </rPr>
      <t xml:space="preserve"> un (1) espacio de diálogo </t>
    </r>
    <r>
      <rPr>
        <sz val="12"/>
        <color rgb="FF000000"/>
        <rFont val="Calibri"/>
        <family val="2"/>
        <scheme val="minor"/>
      </rPr>
      <t>con organizaciones de la Sociedad Civil Organizada, para la definición de estrategias encaminadas a acercar a la corporación a la ciudadanía. Como resultado, se tuvo la elaboración de un  (1) documento, el Plan Estratégico Cuatrienal del Senado de la República: 2025-2028. (Octubre a noviembre de 2024)
En: 
1. Bogotá D.C.
2. Pasto, Nariño.
3. Villavicencio, Meta.
4. Montería, Córdoba.
c. Como miembro de la mesa de cooperantes de la Reforma al Estatuto de Ciudadanía Juvenil, liderada por la Comisión Accidental de Juventud de la Cámara de Representantes, se brindó asistencia técnica y metodológica para la implementación de</t>
    </r>
    <r>
      <rPr>
        <b/>
        <sz val="12"/>
        <color rgb="FF000000"/>
        <rFont val="Calibri"/>
        <family val="2"/>
        <scheme val="minor"/>
      </rPr>
      <t xml:space="preserve"> un (1) espacio de diálogo </t>
    </r>
    <r>
      <rPr>
        <sz val="12"/>
        <color rgb="FF000000"/>
        <rFont val="Calibri"/>
        <family val="2"/>
        <scheme val="minor"/>
      </rPr>
      <t>que contribuyó a recoger propuestas de cambio para la reforma propuesta al Estatuto de Ciudadanía Juvenil, que está siendo debatido en la presente legislatura. Como resultado, se tiene el documento final que recoge las propuestas de la ciudadanía y que fue presentado al Congreso de la República. (Julio de 2024)
En: Florencia.</t>
    </r>
  </si>
  <si>
    <t>El mayor alcance numérico en este indicador refleja el compromiso por construir espacios de confianza entre el Congreso y la ciudadanía, dada la elevada percepción desfavorable hacia la corporación. En este contexto, la colaboración entre NIMD Colombia, la Primera Vicepresidencia de la Cámara de Representantes y la CLEM, en el marco del VIII Plan de Acción "Por un Congreso Abierto y Transparente", identificó la importancia de realizar espacios de diálogo en diversas regiones priorizadas. Estos espacios promovieron la participación y el diálogo multiactor, permitiendo la generación de propuestas legislativas y la implementación de acciones específicas para abordar problemáticas concretas. Así, se buscó acercar la institucionalidad a la sociedad civil, en especial a los grupos subrepresentados.
Durante el segundo semestre de 2024, y como desviación también a ser considerada como parte de los esfuerzos que excedieron de manera positiva la planeación para el 2024, se encuentran: 
- La reforma al Estatuto de Ciudadanía Juvenil que lidera la Comisión Accidental de Juventudes del Congreso de la República. 
- La elaboración del IX PLAN DE ACCIÓN DEL CONGRESO
- La elaboración del Plan Estratégico Cuatrienal de Senado: 2025-2028.
Adicionalmente, este reporte, superior al establecido en la meta del indicador, obedece a la misionalidad de NIMD por promover la participación e inclusión de grupos históricamente subrepresentados en el sistema político. Este enfoque asegura que la agenda juvenil sea considerada por las instituciones del Estado colombiano en la elaboración de planes, leyes y política pública.</t>
  </si>
  <si>
    <t>3.3 Political and civic actors participate in dialogue</t>
  </si>
  <si>
    <r>
      <t xml:space="preserve">El trabajo de relacionamiento con el Congreso de la República, que facilitó los espacios de diálogo multiactor, ha fortalecido la confianza con este actor para asegurar un mayor impacto en la ejecución e implementación de acciones que den como resultado documentos de acuerdo que reflejen los ejercicios de deliberación previos. En este sentido, se logró lo siguiente:
1. Como resultado de los espacios realizados durante la implementación de la acción "Congreso Joven", se construyeron </t>
    </r>
    <r>
      <rPr>
        <b/>
        <sz val="12"/>
        <color rgb="FF000000"/>
        <rFont val="Calibri"/>
        <family val="2"/>
        <scheme val="minor"/>
      </rPr>
      <t>seis (6) documentos de iniciativas legislativas</t>
    </r>
    <r>
      <rPr>
        <sz val="12"/>
        <color rgb="FF000000"/>
        <rFont val="Calibri"/>
        <family val="2"/>
        <scheme val="minor"/>
      </rPr>
      <t xml:space="preserve"> (cuatro (4) proyectos de ley y dos (2) debates de control político) que serán entregados a la Primera Vicepresidencia de la Cámara de Representantes. Estos documentos recogen las propuestas de aproximadamente 770 jóvenes de diversas regiones del país, con la finalidad de dar respuesta a problemáticas identificadas en sus respectivos territorios en las siguientes temáticas: Participación e Incidencia, Salud Sexual y Reproductiva, Equidad de Género, Paz y Seguridad, Transición Energética, y Educación.
2. En el marco de los encuentros entre la CLEM y las mujeres de la sociedad civil en diferentes regiones del país, se elaboró un </t>
    </r>
    <r>
      <rPr>
        <b/>
        <sz val="12"/>
        <color rgb="FF000000"/>
        <rFont val="Calibri"/>
        <family val="2"/>
        <scheme val="minor"/>
      </rPr>
      <t>(1) documento</t>
    </r>
    <r>
      <rPr>
        <sz val="12"/>
        <color rgb="FF000000"/>
        <rFont val="Calibri"/>
        <family val="2"/>
        <scheme val="minor"/>
      </rPr>
      <t xml:space="preserve"> que contiene la sistematización de los insumos recolectados en los cuatro (4) espacios de diálogo. Este documento recoge: a) las acciones específicas para atender las problemáticas identificadas, y b) las propuestas realizadas por las mujeres, junto con sus respectivos planes de acción.
Finalmente, el compromiso con la corporación y sus dependencias relacionadas en estas dos actividades ha permitido que los documentos de acuerdo, resultado de los espacios de diálogo, continúen, por un lado, en su proceso de radicación a los correspondientes proyectos de ley en el Congreso para iniciar el trámite legislativo, y, por otro lado, en el seguimiento correspondiente a la implementación y ejecución de los planes de acción.</t>
    </r>
  </si>
  <si>
    <r>
      <rPr>
        <sz val="12"/>
        <color rgb="FF000000"/>
        <rFont val="Calibri"/>
        <family val="2"/>
        <scheme val="minor"/>
      </rPr>
      <t>Durante el segundo semestre de 2024, y como resultado de los espacios de diálogo mencionados en la LTO 3.1, el equipo PoD obtuvo como resultado: 
1) Resultado de la sistematización, del espacio de diálogo surgió un</t>
    </r>
    <r>
      <rPr>
        <b/>
        <sz val="12"/>
        <color rgb="FF000000"/>
        <rFont val="Calibri"/>
        <family val="2"/>
        <scheme val="minor"/>
      </rPr>
      <t xml:space="preserve"> (1) documento de Reforma</t>
    </r>
    <r>
      <rPr>
        <sz val="12"/>
        <color rgb="FF000000"/>
        <rFont val="Calibri"/>
        <family val="2"/>
        <scheme val="minor"/>
      </rPr>
      <t xml:space="preserve"> que fue presentado ante el Congreso de la República para debates. En los Círculos de Participación que el NIMD a través de PoD, se contó con una participación de treinta y dos (32) personas, de las cuales diecisiete (17) fueron mujeres de estas dieciseis (16) fueron jóvenes menores de 28 y por otro lado quince (15) hombres de los cuales catorce (14) fueron menores de 28 años.
2) Resultado de la sistematización de los espacios cinco espacios de Retroalimentación y Diálogo ciudadano para la construcción del IX Plan de Acción, surgió </t>
    </r>
    <r>
      <rPr>
        <b/>
        <sz val="12"/>
        <color rgb="FF000000"/>
        <rFont val="Calibri"/>
        <family val="2"/>
        <scheme val="minor"/>
      </rPr>
      <t>un (1) documento</t>
    </r>
    <r>
      <rPr>
        <sz val="12"/>
        <color rgb="FF000000"/>
        <rFont val="Calibri"/>
        <family val="2"/>
        <scheme val="minor"/>
      </rPr>
      <t xml:space="preserve"> construido conjuntamente entre la ciudadanía y el Congreso de la República. Para estos cinco espacios se contó con una partipación de ciento ochenta y siete (187) personas de las cuales ciento tres (103) fueron menores de 28 años. Dentro de los participantes, cincuenta y ocho (58) fueron mujeres,  treinta y cuatro (34) de ellas menores de 28 años, y noventa y seis (96) fueron hombres,  cincuenta y seis (56) de ellos menores de 28 años. Así mismo, treinta y un (31) personas dejaron "sin respuesta" la casilla de género y veintiuno (21) dejaron "sin respuesta" la casilla de edad.
3) Resultado de la sistematización de los espacios de Retroalimentación y Diálogo ciudadano surgieron</t>
    </r>
    <r>
      <rPr>
        <b/>
        <sz val="12"/>
        <color rgb="FF000000"/>
        <rFont val="Calibri"/>
        <family val="2"/>
        <scheme val="minor"/>
      </rPr>
      <t xml:space="preserve"> dos (2) documentos </t>
    </r>
    <r>
      <rPr>
        <sz val="12"/>
        <color rgb="FF000000"/>
        <rFont val="Calibri"/>
        <family val="2"/>
        <scheme val="minor"/>
      </rPr>
      <t>correspondientes a la fase de Diagnóstico y a la fase de elaboración final, construidos conjuntamente entre la ciudadanía, las organizaciones de sociedad civil y el Senado de la República, denominado “Plan Estratégico Cuatrienal de Senado: 2025-2028". Para estos cuatro espacios se contó con una participación de ciento seis (106) personas de las cuales treinta y siete (37) fueron menores de 28 años. En estos espacios participaron cuarenta y siete (47) mujeres, 13 menores de 28 años, y treinta y dos (32) hombres, doce (12) menores de 28 años. En estos espacios veintisiete (27) personas dejaron "sin respuesta" la casilla de género y catorce (14) dejaron "sin respuesta" la casilla de edad.</t>
    </r>
  </si>
  <si>
    <t>El mayor alcance numérico de este indicador corresponde a la necesidad de concretar documentos específicos de carácter legal, los cuales puedan ser tomados por la Cámara de Representantes en atención de las problemáticas identificadas por jóvenes frente a temas específicos. Por tanto, promueve la participación ciudadana incidente en la labor legislativa, fomentando una relación de confianza entre la corporación y la ciudadanía. 
Como desviación también deben considerarse los esfuerzos que excedieron de manera positiva la planeación para el 2024. A saber
-La reforma al Estatuto de Ciudadanía Juvenil que lidera la Comisión Accidental de Juventudes del Congreso de la República. 
-La elaboración del IX PLAN DE ACCIÓN del Congreso
-La elaboración del Plan Estratégico Cuatrienal de Senado: 2025-2028.
De igual manera, el contexto político-social precisa la necesidad de fomentar y fortalecer la agenda de construcción de paz mediante el acompañamiento a la institucionalidad del nivel nacional en su articulación con el nivel local, haciendo especial énfasis en la participación política.</t>
  </si>
  <si>
    <t>4.4 Civic and political actors set shared policy agendas</t>
  </si>
  <si>
    <t># of L&amp;A activities for making the political system more inclusive (in relation to women / youth / minority groups) at national level</t>
  </si>
  <si>
    <r>
      <rPr>
        <sz val="12"/>
        <color rgb="FF000000"/>
        <rFont val="Calibri"/>
        <family val="2"/>
        <scheme val="minor"/>
      </rPr>
      <t xml:space="preserve">En relación con las acciones de Lobby &amp; Advocacy adelantadas durante el primer semestre de 2024 para un sistema político más inclusivo, se llevaron a cabo las siguientes actividades con cada uno de los actores mencionados a continuación:
- </t>
    </r>
    <r>
      <rPr>
        <b/>
        <sz val="12"/>
        <color rgb="FF000000"/>
        <rFont val="Calibri"/>
        <family val="2"/>
        <scheme val="minor"/>
      </rPr>
      <t>En primer lugar, con el Ministerio del Interior</t>
    </r>
    <r>
      <rPr>
        <sz val="12"/>
        <color rgb="FF000000"/>
        <rFont val="Calibri"/>
        <family val="2"/>
        <scheme val="minor"/>
      </rPr>
      <t xml:space="preserve"> </t>
    </r>
    <r>
      <rPr>
        <b/>
        <sz val="12"/>
        <color rgb="FF000000"/>
        <rFont val="Calibri"/>
        <family val="2"/>
        <scheme val="minor"/>
      </rPr>
      <t>(1)</t>
    </r>
    <r>
      <rPr>
        <sz val="12"/>
        <color rgb="FF000000"/>
        <rFont val="Calibri"/>
        <family val="2"/>
        <scheme val="minor"/>
      </rPr>
      <t xml:space="preserve">:
a) En el marco del apoyo técnico brindado a la revisión de los avances del Ministerio del Interior sobre la construcción de la Política Pública de Paz con enfoque de participación ciudadana, así como una priorización territorial de sus lineamientos, se realizaron:
Dos (2) reuniones con el Equipo de Paz del Ministerio del Interior para determinar el alcance de esta política pública, la participación y el apoyo técnico que podría prestar NIMD a través de PoD en cuanto a la implementación de metodologías de diálogo que promuevan la participación ciudadana. Estas reuniones facilitaron la integración de enfoques participativos en la política pública, fortaleciendo la inclusión ciudadana en la toma de decisiones y mejorando la eficacia de la política en el territorio.
- </t>
    </r>
    <r>
      <rPr>
        <b/>
        <sz val="12"/>
        <color rgb="FF000000"/>
        <rFont val="Calibri"/>
        <family val="2"/>
        <scheme val="minor"/>
      </rPr>
      <t>En segundo lugar, con el Congreso de la República</t>
    </r>
    <r>
      <rPr>
        <sz val="12"/>
        <color rgb="FF000000"/>
        <rFont val="Calibri"/>
        <family val="2"/>
        <scheme val="minor"/>
      </rPr>
      <t xml:space="preserve"> </t>
    </r>
    <r>
      <rPr>
        <b/>
        <sz val="12"/>
        <color rgb="FF000000"/>
        <rFont val="Calibri"/>
        <family val="2"/>
        <scheme val="minor"/>
      </rPr>
      <t>(3)</t>
    </r>
    <r>
      <rPr>
        <sz val="12"/>
        <color rgb="FF000000"/>
        <rFont val="Calibri"/>
        <family val="2"/>
        <scheme val="minor"/>
      </rPr>
      <t xml:space="preserve">:
a) En el marco del seguimiento y la asistencia a las actividades de implementación del VIII Plan de Acción "Por un Congreso Abierto y Transparente", se realizó:
Una (1) reunión entre las organizaciones que forman parte de la Alianza por el Congreso Abierto, funcionarios y miembros de las Unidades de Trabajo Legislativo (UTL) de Representantes y Senadores de la mesa directiva del Congreso de la República, para planificar el proceso colaborativo en la implementación del Plan de Acción. En esta reunión, se identificaron tres tipos de acciones: (i) implementadas, (ii) en proceso de implementación, y (iii) acciones futuras para adelantar durante el primer semestre de 2024. Esta coordinación permitió articular esfuerzos para la promoción de los objetivos del Plan, la participación ciudadana y el fortalecimiento de las acciones planteadas por el Congreso. 
b) En el marco de la asistencia técnica prestada a través de las "Clínicas de Innovación" de la Escuela de Democracia Abierta (EDA), se realizó:
Una (1) reunión con la Unidad de Trabajo Legislativo (UTL) de la Representante Angélica Lozano, orientada al acompañamiento técnico de los funcionarios en la socialización de herramientas que les permitan fomentar la participación ciudadana en el diseño de iniciativas legislativas. Como resultado, se redactó un (1) documento que detalla las herramientas mencionadas y que se tendrán en cuenta para iniciativas futuras. Este acompañamiento técnico contribuyó a mejorar las capacidades del personal legislativo para diseñar iniciativas más inclusivas y efectivas, facilitando una participación ciudadana más activa y significativa.
c) En el marco del apoyo técnico brindado a la Comisión Accidental de Juventud (CAJ) del Congreso de la República, se realizó:
Una (1) reunión en la que participaron miembros de la Mesa de Cooperantes y de la Coordinación de la CAJ. En dicha reunión, se establecieron los lineamientos para la vinculación de un profesional que acompañe el proceso de reforma al Estatuto de Ciudadanía Juvenil, garantizando que el documento borrador que se radique en la Cámara de Representantes al inicio de la segunda legislatura de 2024 refleje las propuestas realizadas por jóvenes del subsistema de participación en los distintos espacios de diálogo efectuados en diversas regiones del país. Este proceso asegura que las reformas propuestas respondan a las necesidades y expectativas de los jóvenes, a través de la representación juvenil en el sistema político.
</t>
    </r>
    <r>
      <rPr>
        <b/>
        <sz val="12"/>
        <color rgb="FF000000"/>
        <rFont val="Calibri"/>
        <family val="2"/>
        <scheme val="minor"/>
      </rPr>
      <t>- En tercer lugar, con la Jurisdicción Especial para la Paz (JEP)</t>
    </r>
    <r>
      <rPr>
        <sz val="12"/>
        <color rgb="FF000000"/>
        <rFont val="Calibri"/>
        <family val="2"/>
        <scheme val="minor"/>
      </rPr>
      <t xml:space="preserve"> </t>
    </r>
    <r>
      <rPr>
        <b/>
        <sz val="12"/>
        <color rgb="FF000000"/>
        <rFont val="Calibri"/>
        <family val="2"/>
        <scheme val="minor"/>
      </rPr>
      <t>(1)</t>
    </r>
    <r>
      <rPr>
        <sz val="12"/>
        <color rgb="FF000000"/>
        <rFont val="Calibri"/>
        <family val="2"/>
        <scheme val="minor"/>
      </rPr>
      <t xml:space="preserve">:
En el marco de la asistencia técnica para la elaboración de una propuesta de diplomado entre NIMD y la Jurisdicción Especial para la Paz (JEP), orientada a las Circunscripciones Especiales Transitorias de Paz (CITREP) del Congreso de la República, se realizaron:
Seis (6) reuniones para consolidar una propuesta temática y metodológica. El objetivo central del diplomado, dirigido a jóvenes y mujeres víctimas del conflicto armado, es la nivelación de conocimientos en siete temáticas específicas y la formulación de planes de acción con un enfoque de justicia restaurativa y territorial, facilitando su participación efectiva en el proceso de paz y garantizando que sus necesidades y perspectivas sean incluidas en las políticas públicas. Este proceso también contribuyó a fortalecer el relacionamiento con este nuevo actor, que se acercó a NIMD a inicios de 2024, y se avanzó en la proyección de un Memorando de Entendimiento (MoU) para su firma en el segundo semestre de 2024.
</t>
    </r>
    <r>
      <rPr>
        <b/>
        <sz val="12"/>
        <color rgb="FF000000"/>
        <rFont val="Calibri"/>
        <family val="2"/>
        <scheme val="minor"/>
      </rPr>
      <t xml:space="preserve">- En cuarto lugar, con la Alianza por el Congreso Abierto (1):
</t>
    </r>
    <r>
      <rPr>
        <sz val="12"/>
        <color rgb="FF000000"/>
        <rFont val="Calibri"/>
        <family val="2"/>
        <scheme val="minor"/>
      </rPr>
      <t xml:space="preserve">
En el marco de la proyección de acciones y sostenimiento de la Alianza y sus organizaciones, se realizó:
Una (1) reunión plenaria en la que participaron las organizaciones que componen esta Alianza, con el propósito de proyectar los lineamientos, estrategias y acciones de la Alianza por el Gobierno Abierto para 2024. El objetivo es continuar apoyando al Congreso de la República desde cada uno de sus ejes: Formación, Participación y Transparencia. Esta reunión fortaleció la colaboración entre las organizaciones de la Alianza y permitió la planificación de acciones para asegurar una mayor transparencia y participación en el Congreso, promoviendo un entorno legislativo más abierto y accesible.</t>
    </r>
  </si>
  <si>
    <r>
      <rPr>
        <sz val="12"/>
        <color rgb="FF000000"/>
        <rFont val="Calibri"/>
        <family val="2"/>
        <scheme val="minor"/>
      </rPr>
      <t xml:space="preserve">En relación con las acciones de Lobby &amp; Advocacy adelantadas durante el segundo semestre de 2024 para un sistema político más inclusivo, se llevaron a cabo las siguientes actividades con cada uno de los actores mencionados a continuación:
- </t>
    </r>
    <r>
      <rPr>
        <b/>
        <sz val="12"/>
        <color rgb="FF000000"/>
        <rFont val="Calibri"/>
        <family val="2"/>
        <scheme val="minor"/>
      </rPr>
      <t xml:space="preserve">En primer lugar, con el Ministerio del Interior (4):
</t>
    </r>
    <r>
      <rPr>
        <sz val="12"/>
        <color rgb="FF000000"/>
        <rFont val="Calibri"/>
        <family val="2"/>
        <scheme val="minor"/>
      </rPr>
      <t xml:space="preserve">
a) En el marco del apoyo técnico brindado a la revisión de los avances del Ministerio del Interior a la Dirección para la Democracia, la Participación Ciudadana  y la Acción Comunal, se dieron:
-Una (1) reunión con el equipo de la Dirección del  Ministerio del Interior para determinar el alcance del apoyo técnico que podría prestar NIMD a través de PoD en cuanto a la implementación de metodologías de diálogo que promuevan la participación ciudadana en el marco de las elecciones de 2025 del Subsistema de Participación de Jóvenes. Esta reunión facilitó avanzar en la posible ruta de acción de apoyo técnico que brindaría PoD al Ministerio. 
-Tres (3) apoyos técnicos enfocados en la implementación del diagnóstico en territorio para la identificación de necesidades de los posibles candidatos al Subsistema de Participación de 2025. Además, se brindó un apoyo técnico a través de la impartición de un módulo temático enfocado en democracia deliberativa y gobernanza colaborativa. 
-</t>
    </r>
    <r>
      <rPr>
        <b/>
        <sz val="12"/>
        <color rgb="FF000000"/>
        <rFont val="Calibri"/>
        <family val="2"/>
        <scheme val="minor"/>
      </rPr>
      <t xml:space="preserve"> En segundo lugar, con el Congreso de la República (7):
</t>
    </r>
    <r>
      <rPr>
        <sz val="12"/>
        <color rgb="FF000000"/>
        <rFont val="Calibri"/>
        <family val="2"/>
        <scheme val="minor"/>
      </rPr>
      <t xml:space="preserve">
a) En el marco del seguimiento y la asistencia a las actividades de implementación del VIII Plan de Acción "Por un Congreso Abierto y Transparente", se realizó:
- La contratación de un (1) profesional que apoyó la sistematización y consolidación de los documentos que dieran cuenta de los espacios de diálogo adelantados durante el primer semestre del año, en el marco de la actividad a "Congreso Joven". 
b) En el marco del diseño y construcción al IX Plan de Acción "Por un Congreso Abierto y Transparente", se realizó:
- Dos (2) reuniones estratégicas con Mesas Directivas de Cámara de Representantes y Senado de la República respectivamente, para la definición ed apoyos técnicos, metodológicos y logísticos de la AxC a la elaboración del IX Plan de Acción de Congreso. 
- La contratación de un (1) profesional que apoyó la sistematización y consolidación del documento final de que diera cuenta de los espacios de diálogo adelantados durante los meses de septiembre a noviembre.
c) En el marco del apoyo técnico brindado a la Comisión Accidental de Juventud (CAJ) del Congreso de la República, se realizó:
- La contratación de un (1) profesional que apoyó la sistematización y consolidación del documento final de que dieran cuenta de los espacios de diálogo adelantados por parte de la Comisión Accidental de Juventud, para que empezara su ciclo de debates al interior del Congreso de la República
d) En el marco del apoyo técnico brindado a la Dirección General Administrativa del Senado de la República, se realizó:
- Una (1) reunión para definir el apoyo técnico que iba a prestar NIMD para la elaboración del Plan Estratégico Cuatrienal de Senado: 2025-2028, a través de lo que sería un profesional de apoyo a las diferentes tareas y actividades derivadas de dicho proceso. 
- La contratación de un (1) profesional que apoyó la sistematización y consolidación de las fases de diagnóstico y elaboración de estrategias para el Plan Estratégico. 
e) En el marco de la asistencia técnica prestada a través del taller "Cabildeo y negociación: límites éticos en la labor legislativa" de la Escuela de Democracia Abierta (EDA), se realizó:
- Una (1) sesión tipo taller con doce (12) miembros (8 hombres; 3 menores de 28 años y 4 mujeres menores de 28 años) de Unidades de Trabajo Legislativo (UTL) del Senado de la República y la Cámara de Representantes, orientada a sensibilizar a funcionarios del Congreso acerca de la importancia de obrar de manera ética en sus labores legislativas, con especial énfasis en los procesos de negociación con actores políticos y/o externos al Sistema Político, pero cuyos interés pueden influenciar la toma de decisiones. Como resultado, se redactó un (1) documento que detalla el paso a paso y la metodología empleada para el taller. Adicionalmente, se elaboró un (1) flujograma a modo de insumo que fue entregado a los asistentes como una herramienta que pueda orientar la toma de decisiones en escenarios de negociación presente en las dinámicas del Congreso. 
</t>
    </r>
    <r>
      <rPr>
        <b/>
        <sz val="12"/>
        <color rgb="FF000000"/>
        <rFont val="Calibri"/>
        <family val="2"/>
        <scheme val="minor"/>
      </rPr>
      <t xml:space="preserve">- En tercer lugar, con la Alianza por el Congreso Abierto (2):
</t>
    </r>
    <r>
      <rPr>
        <sz val="12"/>
        <color rgb="FF000000"/>
        <rFont val="Calibri"/>
        <family val="2"/>
        <scheme val="minor"/>
      </rPr>
      <t xml:space="preserve">
En el marco de la proyección de acciones y sostenimiento de la Alianza y sus organizaciones, se realizó:
-Una (1) reunión plenaria en la que participaron las organizaciones que componen esta Alianza, con el propósito de proyectar los lineamientos, estrategias y acciones de la Alianza por el Gobierno Abierto para 2024. El objetivo es continuar apoyando al Congreso de la República desde cada uno de sus ejes: Formación, Participación y Transparencia. Esta reunión fortaleció la colaboración entre las organizaciones de la Alianza, logrando la firma de los Estatutos. 
-Diseño e implementación de la Estrategia de L&amp;A. Documento que recoge lineamientos y pautas para el relacionamiento con Congreso de la República, y que fue construida colectivamente al interior de la AxC, involucrando a las instancias de coordinación y demás organizaciones de la misma. 
- </t>
    </r>
    <r>
      <rPr>
        <b/>
        <sz val="12"/>
        <color rgb="FF000000"/>
        <rFont val="Calibri"/>
        <family val="2"/>
        <scheme val="minor"/>
      </rPr>
      <t xml:space="preserve">En cuarto lugar, con la Jurisdicción Especial para la Paz (JEP) (1):
</t>
    </r>
    <r>
      <rPr>
        <sz val="12"/>
        <color rgb="FF000000"/>
        <rFont val="Calibri"/>
        <family val="2"/>
        <scheme val="minor"/>
      </rPr>
      <t xml:space="preserve">
En el marco de las actividades  entre NIMD y la Jurisdicción Especial para la Paz (JEP), se avanzó en la elaboración y firma de un Memorando de Entendimiento (MoU)  orientado a brindar asistencia técnica al Congreso de la Republica, ya sea a través de las Circunscripciones Especiales Transitorias de Paz (CITREP), o de la Comisión legal de Paz y  Postconflicto, se logró: 
-La firma del MoU se materializó, corroborando las disposiciones , los lineamientos para el trabajo colaborativo y conjunto. </t>
    </r>
  </si>
  <si>
    <t xml:space="preserve">El mayor alcance numérico de este indicador se debe al contexto político del primer semestre de 2024. La necesidad de consolidar la paz en Colombia, frente a la persistencia de dinámicas del conflicto armado en varias regiones del país, y la oportunidad de proponer una reforma al Estatuto de Ciudadanía Juvenil que garantice plenamente los derechos políticos de los jóvenes, ha llevado a un aumento en las actividades de Lobby &amp; Advocacy (L&amp;A) con entidades nacionales. Las actividades de L&amp;A se han centrado en promover un diálogo constructivo con los actores políticos clave, con el objetivo de influir en la formulación de políticas públicas que sean más participativas e inclusivas. La meta es que, a partir de estos esfuerzos, la institucionalidad implemente acciones concretas que aborden de manera efectiva las problemáticas que afectan a la ciudadanía, tanto de forma directa como indirecta.
En particular, la urgencia por  la construcción de paz y la demanda de una reforma significativa al Estatuto de Ciudadanía Juvenil han incentivado la movilización y el compromiso de diversas organizaciones y grupos de interés. Esta dinámica ha resultado en una mayor visibilidad y en una mayor influencia en el proceso legislativo, facilitando la creación de espacios de participación y consulta más amplios. De este modo, se busca no solo resolver las problemáticas existentes, sino también fortalecer el tejido social y político del país, asegurando que las voces de los jóvenes y otros grupos subrepresentados sean escuchadas y consideradas en la toma de decisiones.
Adicionalmente, la ventana de oportunidad que representa el proceso preparatorio de las elecciones del subsistema de participación juvenil implica para NIMD un compromiso misional al tratarse de un grupo poblacional priorizado, pero que, además, tiene un alto nivel de pertinencia ante la posibilidad de implementar metodologías innovadoras que fomenten el diálogo y la participación de los jóvenes. 
La formulación del IX Plan de Acción implicó la posibilidad para que NIMD continuara con el apoyo técnico y metodológico a partir del cual se promueven actividades de L&amp;A, tal como se ha realizado en procesos anteriores. Durante los espacios de reunión se expone la necesidad de contar con un proceso participativo de la ciudadanía a fin de robustecer las acciones planteadas por el órgano legislativo, acercando la institucionalidad a la ciudadanía en pro de la generación de confianza. </t>
  </si>
  <si>
    <t>Organization: AMwA</t>
  </si>
  <si>
    <t>Actuals 2024 ( July-Dec)</t>
  </si>
  <si>
    <t>Description for Totals of 2024</t>
  </si>
  <si>
    <t xml:space="preserve">Explanation deviation </t>
  </si>
  <si>
    <t>National Youth Symposium Report ,   2024 Guild President's Summit Report, Mentorship for young women - NOWIP mentorship space, High Level Women  Leaders Breakfast Meeting  Report, 5 PoD partner MoUs/agreement with Partners ( NOWIP, Addis Power House, EWDNA, AMWIK, Badili Africa ) in Uganda, Ethiopia and Kenya combined. 1 agreement on Centering women's political Inclusion  at Pre-Sawubona engagement. No agreements reached (reform agendas / policies / legal amendments) in Sudan</t>
  </si>
  <si>
    <t>A total of 36 agreements reached (reform agendas / policies / legal amendments) were reached. Their distribution is as follows; In Uganda 27 Agreements were reached as follows; National Youth Symposium Report, 2024 Guild President's Summit Report, Mentorship for young women - NOWIP mentorship space, High Level Women Leaders Breakfast Meeting Report, 5 PoD partner MoUs/agreement with Partners (NOWIP, Addis Power House, EWDNA, AMWIK, Badili Africa ) in Uganda, Ethiopia and Kenya combined. 1 agreement on Centering women's political Inclusion at Pre-Sawubona engagement.   2 agreements from the Consultative Meeting with Political Party Secretary with IWOP: Contribution per annum for renumeration of women leagues, Approval from political parties to open IWOP regional structures in Uganda; 1 agreement at the PoD High level policy Dialogue: International Democracy, Electoral Commission of Uganda committed to making electoral process to be inclusive. Embassy of Netherlands and Civil Society agreed to collaborate and work together to foster a democratic civic space, 4 agreements from the GIMAC/RECS Outcome Document. Kenya: A total of 5 agreements were reached as follows; 5 petitions from the 7th East African Youth Parliament Report which will be submitted as to East African Legislative Assembly and the respective EALA committees and 3 agreements from Badili Africa engagement on the docu-film. Ethiopia: 3 agreements were made as follows; CSO Consultative Meeting on the AU Convention to End Violence Against Women and Girls; The Ministry of Justice in Ethiopia introduced inclusive and responsive facilities to ensure that people living with disabilities have access to justice - ramps; sign language in court; Validation of the AU Women Human Rights Defenders Toolkit. Sudan: 1 agreement on amplifying voices of Sudanese women on all decision-making platforms was at the International Women’s Day Event: Celebrating Agency in Solidarity with Sudanese Women.</t>
  </si>
  <si>
    <t>There was an  over performance on this indciator because AMwA  conducted more  activities in 2024 that yeilded more agreements. This being the 4th year of programme implementation there is buy-in from partners/CSOs for us to jointly agree on working on relaising the objeictives of the programme</t>
  </si>
  <si>
    <t>3 IWOP staff attended the feminist decolonial leadership training conducted by the COADY institute, 3 NOWIP staff members institutional Capacity strengthened, 27 AMwA staff( PoD PMEL capacity nourishment:feminist MEAL, Safety and security training, Finance Managment for Non finance Managers, Report Writing Training, communications, Data management training, Mentorship, AWLI, Project Managment  training, Applied Research training, Finance and Admin learning). In Ethiopia, 6 staff from Addis PowerHouse attended an  Organisational Capacity training for  HR and financial systems using subgranting funds, 24 staff were trained during partner visits(   Addis Power House, EWDNA). No# of consortium partners/partners/country office members trained in Kenya and Sudan</t>
  </si>
  <si>
    <t>3 IWOP staff attended the feminist decolonial leadership training conducted by the COADY institute, 3 NOWIP staff members institutional Capacity strengthened, 30 AMwA staff( PoD Partners virtual Feminist MEAL learning space,Safety and security training, Finance Management for Non finance Managers, Feminist Report Writing Training, Feminist moderation, AMwA feminist communications learning space, Data management training, Feminist Mentorship, PoD FTL, EJCA-WPL AWLI, Project Management training, Applied Research training, Finance and Admin learning, feminist moderation, Feminist economics summer school and the Tunisia Reflection and learning space). 24 staff were trained during partner visits feminist report writing: Outcome harvesting and Organizational Capacity training for HR and financial systems using subgrating funds ( NOWIP, AMWIK, Addis Power House, EWDNA), 25 Partner staff that attended the PoD FTL (CEMI-Tunisia, GOREE Institute-Senegal, NIMD -Guatemala, Uganda, Columbia, Niger, Burkina Faso, Mali, Netherlands, Jordan, Myanmar, Kenya, Ethiopia) Women empowerment- Iraq, IMD-Mozambique, . No of consortium partners/partners/country office members trained Sudan</t>
  </si>
  <si>
    <t xml:space="preserve">There was a remarkable over performance on this indicator. AMwA held an innuagral PoD FTL that brought together  representatives of all POD  partners to Uganda in high numbers. AMwA staff received capacity stregthening from PoD partners as well as AMwA wide multiple  capacity building inititaves. These two initiatives contributed to having more partner staff trained </t>
  </si>
  <si>
    <t>In Uganda, Elle Parle - through ongoing technical support Elle Parle has developed a strategic plan and increased number of staff to differentiate roles and improve efficiency. There were no  CSOs with increased organizational capacities (youth led) in Kenya, Ethiopia and Sudan.</t>
  </si>
  <si>
    <t>Elle Parle - through ongoing technical support Elle Parle developed a strategic plan and increased number of staff to differentiate roles and improve efficiency. Otherwise AMwA's youth-led partners also identify as women-led</t>
  </si>
  <si>
    <t>There is no variance between the actaul result and the agreed on target</t>
  </si>
  <si>
    <t># of CSOs with increased organizational capacities (women led)</t>
  </si>
  <si>
    <t>IWOP attended the feminist decolonial leadership training conducted by the COADY institute, NIMD MALI technical capacity was enhanced through the preparation and delivery of the Women's Political Leadership Academy.  5 PoD partner MoUs (Uganda-NOWIP, Kenya -Badili Africa, AMWIK, Ethiopia-ADDIS POWER House, EWDNA). No  CSOs with increased organizational capacities (women led) in Sudan</t>
  </si>
  <si>
    <t>A total of 25 CSOs had their cpacities increased in 2024 as follows ;  IWOP attended the feminist decolonial leadership training conducted by the COADY institute, NIMD MALI technical capacity was enhanced through the preparation and delivery of the Women's Political Leadership Academy.  5 AMwA partners  (Uganda-NOWIP, Kenya -Badili Africa, AMWIK, Ethiopia-ADDIS POWER House, EWDNA) signed MoUs to work with AMwA and they were trained Feminist report writing: outcome harvesting(NOWIP, AMWIK, Badili Afrika, Addis powerhouse, EWDNA), during the PoD Virtual feminist PMEL learning space and the PoD FTL CSOs had the capacities of their staff increased ie  CEMI-Tunisia, GOREE Institute-Senegal, NIMD -Guatemala, NIMD Uganda, Columbia, Niger, Burkina Faso, Mali, Netherlands, Jordan, Mynamar, Women empowerment- Iraq, IMD-Mozambique); There  were no CSOs with increased organizational capacities (women led) in Sudan</t>
  </si>
  <si>
    <t>AMwA held an innuagral PoD FTL that brought together  representatives of all POD  partners to Uganda in high numbers for capacity enablement.  Through Multiple interations with subgrnatee partners , their capacities were stregthened in different areas.</t>
  </si>
  <si>
    <t xml:space="preserve">No  studies for evidence-based L&amp;A disseminated were conducted in Uganda  Kenya, Ethiopia and Sudan. However, AMwA developed 2 papers: From the periphery to the power rooms: the Feminist perspectives to inclusive democracy,  Rooting out violance against women in politics: a feminist perspective. These were informed by the experiences  from the implementation of PoD programme </t>
  </si>
  <si>
    <t xml:space="preserve">No  studies for evidence-based L&amp;A disseminated were conducted in Uganda  Kenya, Ethiopia and Sudan. However, AMwA developed 2 papers: From the periphery to the power rooms: the Feminist perspectives to inclusive democracy,  Rooting out violance against women in politics: a feminist perspective. We also contributed to the POD Global Paper Youth Political Participation  These were informed by the experiences  from the implementation of PoD programme </t>
  </si>
  <si>
    <t>No  studies for evidence-based L&amp;A disseminated were conducted in Uganda  Kenya, Ethiopia and Sudan.</t>
  </si>
  <si>
    <t>No CSOs included in the PoD programme (youth led)</t>
  </si>
  <si>
    <t>No CSOs included in the PoD programme (youth led). Most of the youth organisation also indentify themeselves as women led. Also this indicator was greatly to be contributed by NIMD uganda while AMwA focuses on women led.</t>
  </si>
  <si>
    <t># of CSOs included in the PoD programme (women  led)</t>
  </si>
  <si>
    <t>No CSOs included in the PoD programme (women led)</t>
  </si>
  <si>
    <t>In 2024 a total of 62  women led CSOs were included in PoD programming and the distribution is as follows; in  Uganda (45) which include Building Synergies Uganda (Westminster Foundation for Democracy, NIMD Uganda), Center for Constitution Governance, IWOP, Action Aid, NGO forum, IDEA Uganda, FOWODE, UWONET, Women Democracy Network, Elle Parle, NOWIP, Because of Her, Guild presidents leadership Academy, FIDA Uganda, Civ Source Africa, KRIC, Futurelect, Tanzania Gender Network Programme, International IDEA, Afrobarometer, Gender Link-Zimbabwe, Centre for Strategic Litigation, IRI Global, AU Political and Peace Affairs Office, AU ECOSOC, UN Women ESARO, African Governance Architecture, Gender is My Campaign Network (GIMAC), NIMD Mali, African Leadership Centre, YWLC, AWLN, Yellow Movement, APNIFFT, AUC, University of Johannesburg, Fos Feminista, Women of the South Speak Out (WOSSO), Erudite Women’s Empowerment Foundation (EWEF), Youth Parliamentary Forum on Youth Affairs,  IYOP, Faraja Africa Foundation, 2 CSOs in Uganda SIHA network. In Kenya (13) as follows NIMD Kenya, Mzalendo Trust , Kenya Women Parliamentary Association (KEWOPA) , FEMNET, AMWIK, FIDA Kenya, CRAWN Trust, UN Women Kenya, Akili Dada, AWID, OXFAM, Ford Foundation, Porticus. In Ethiopia 2 organizations were included in PoD programming Ethiopian Women with Disabilities National Association (EWDNA), Addis Powerhouse. In Sudan 2 organizations were included in PoD activities Sudanese Women's Association Living in Uganda, National Sudanese Women’s Association</t>
  </si>
  <si>
    <t>In 2024, AMwA condcuted 2 innuagral high level  events that brought together various CSOs accross the continent. The PoD FTL brought together for the for first time all PoD consortium organsations and the Sawubona events conducted in Ethiopia brought together over 30 organisation to discuss women political leadership issues on the african continent. These core events yeilded more results for this indicator compared to set ealier set target.</t>
  </si>
  <si>
    <t>27 persons - mentorship engagement by NOWIP, 3 IWOP Staff attended the feminist decolonial leadership training conducted by the COADY institute</t>
  </si>
  <si>
    <t>In 2024, 80  women/youth leaders  received training by AMwA  as follows 27 Women participated in Mentorship engagement by NOWIP, 3 IWOP Staff attended the feminist decolonial leadership training conducted by the COADY institute. 25 PoD FTL(Uganda, Senegal, Niger, Burkina Faso, Mali, Mozambique, Netherland, Columbia, Guatemala, Tunisia, Jordan, Iraq, Ethiopia, Kenya, Myanmar), NOWIP was trained in feminist report writing: outcome harvesting. 24 PoD staff attended the  Virtual feminist PMEL learning space .13 PoD Partner staff  from NOWIP,EWDNA, CRWAN Trust, AMWIK, Badili Afrika, Addis powerhouse, were trained feminist report writing: outcome harvesting. 13 women were trained by EWDNA in concepts on feminism and SRHR</t>
  </si>
  <si>
    <t>There is a noticable variance between the result 80 compared to the target of 400. This indicator is contributed to by AMwA and NIMD Uganda</t>
  </si>
  <si>
    <t>2.2 Y&amp;W leaders lobby and advocate in decision-making spaces</t>
  </si>
  <si>
    <t>National Youth symposium,  The 2024 High Level Women's Breakfast Meeting, Women's Lobby Day by NOWIP, Sudanese Documentary- Hagana Kamil: Celebrating the Radical Resistance of Sudanese Women</t>
  </si>
  <si>
    <t>A total of 21 L&amp;A activities for making the political system more inclusive (in relation to women / youth / minority groups) at national level were conducted and the distribution is as follows; National Youth symposium, The 2024 High Level Women's Breakfast Meeting: High-Level Women Leaders Round Table Conversation Theme: Re-centering Women’s Political Agency and Leadership in Africa, Women's Lobby Day by NOWIP, High Level Policy Dialogue- International Democracy Day, High level Political Forum-New York, Summit for the Future-New York, Summit for Future - UN Women Civil Society Conference in Nairobi; Badili Africa docu film-The King Makers: Unseen Faces, Unheard Voices: AMWIK Docu-series- 7 series featuring female governors in Kenya, Launch of Hon. Miriam Odhiambo's book: rig or be rigged, UN Civil Society Conference in Nairobi, EWDNA Workshop: high-level advocacy workshop with policy makers; CSO Consultative Meeting on the AU Convention to End Violence Against Women and Girls, Sudanese Documentary- Hagana Kamil: Celebrating the Radical Resistance of Sudanese Women; International Women's Day (IWD) in solidarity with Sudanese Women</t>
  </si>
  <si>
    <t>The difference between the  result value and the target is contributed to by the L&amp;A activities that are participated in or carried out by our subgrantee partners in our areas of implementation</t>
  </si>
  <si>
    <t># of political/civic actors taken measures enhancing representation of women and youth</t>
  </si>
  <si>
    <t>People's Progressive Party (PPP) has taken a measure of  allocating 10% funding  to allocate to women and youth in the Party and they developed women gender policies, the 40th GIMAC Pre-AU Summit Outcome Document</t>
  </si>
  <si>
    <t>In 2024 a total of 18 political/civic actors took measures enhancing representation of women and youth and these include; People's Progressive Party (PPP) has took  a measure of allocating 10% funding to allocate to women and youth in the Party and they developed women gender policies, African union took up measures following outcome document from the 40th GIMAC Pre-AU Summit; The Vice president, Minister for Minerals and Commissioner for Gender in Uganda advocated for women's inclusion in decision making spaces and continued Dialogue between Government and Civic actors for promotion of women's rights in Uganda in the High-level women leaders breakfast meeting; NOWIP ; Elle Parle, Faraja Foundation; Members - Make Every Woman Count, UN Women ESARO, FEMNET, Future Elect, Mzalendo Trust, International IDEA, Oxfam, Tanzania Gender Network Programme took up measures in women political leadership as the Sawubona Steering Committee members, CSO Consultative Meeting on the AU Convention to End Violence Against Women and Girls; The Ministry of Justice in Ethiopia introduced inclusive and responsive facilities to ensure that people  with disabilities have access to justice - ramps; sign language in court  in Addis Powerhouse</t>
  </si>
  <si>
    <t>2.3 Y&amp;W leaders Amplify diverse young and women voices</t>
  </si>
  <si>
    <t>In Uganda, National Youth Symposium, Because of her exhbit,   The 2024 Highlevel Women's Breakfast Meeting, Women's Lobby Day at the Parliament of Uganda conducted by NOWIP. In Ethioipia, EWDNA conducted High level Advocacy Workshop with Policy Makers women's caucus and social affairs , In Sudan, Commemoration of the International women's day for Sudanese Women.</t>
  </si>
  <si>
    <t>A total of 21 spaces were created/opened spaces for women/youth that participated at national level. Here is the distribution; In Uganda 8 spaces were created which include; President’s Summit, Africa Drive for Democracy Elders Retreat, National Youth Symposium, Because of Her exhibit, The 2024 High level Women's Breakfast Meeting, Women's Lobby Day at the Parliament of Uganda conducted by NOWIP, Consultative Meeting with Political Party Secretary General; PoD High level policy Dialogue : International Democracy Day. In Kenya 9 spaces were created which include Summit for Future - UN Women Civil Society Conference in Nairobi; Badili Africa docu film-The King Makers: Unseen Faces, Unheard Voices; and AMWIK 7 documentaries on the  seven female governors in Kenya.  In Ethiopia (2), EWDNA conducted High level Advocacy Workshop with Policy Makers women's caucus and social affairs, CSO Consultative Meeting on the AU Convention to End Violence Against Women and Girls. In Sudan (2); Sudanese Documentary- Hagana Kamil: Celebrating the Radical Resistance of Sudanese Women; International Women's Day (IWD) in solidarity with Sudanese Women.</t>
  </si>
  <si>
    <t>There was an over performance on this indicator  of  of created/opened spaces for women/youth (at national level)</t>
  </si>
  <si>
    <t># of regional L&amp;A campaigns</t>
  </si>
  <si>
    <t xml:space="preserve"> UN CSO Consultative Meeting - Summit for the Future, CSW 68 in Newyork, 40th GIMAC Pre-AU summit , Pre-Pan African Leadership Sawubona, </t>
  </si>
  <si>
    <t>A total of 12 regional L&amp;A campaigns were conducted and these include the UN CSO Consultative Meeting ,  CSW 68 in Newyork, 40th GIMAC Pre-AU summit , Pan African Leadership Sawubona events, Africa Drive for Democracy-Johannesburg, Summit of the Future-New York, IRI Global Engagement, NDI Global Engagement , Validation of the AU Women Human Rights Defenders Toolkit, , 40th GIMAC Pre-Summit CSOs Consultative Meeting, CSO Consultative Meeting on the AU Convention to End Violence Against Women and Girls</t>
  </si>
  <si>
    <t>4.2 Civic and political actors safeguard civic space</t>
  </si>
  <si>
    <t>Organization: NIMD Ethiopia</t>
  </si>
  <si>
    <t>Actuals 2024 (Jul-Dec)</t>
  </si>
  <si>
    <t xml:space="preserve">1. Having the objective of inspiring and empowering women leaders to take on more active roles in governance and political participation, A workshop called "Re-centering Women's Political Agency and Leadership in Africa" was organized by the African Women Leaders Network (AMwA) on February 11, 2024, at the Radisson Blu Hotel in Addis Ababa as a setting stage opportunity for the upcoming Pan-African Leadership Sawubona conference scheduled for July 2024 in Accra, Ghana, and two female participants from the NIMD Ethiopia Side (one staff member and one EDAC alumni) participated
2. Strategic meetings were held, with a view to strengthen its network and partnerships, with different actors including National Endowment for Democracy (NED) and with key actors in peace building from the diaspora community in the USA.                                                                                                                                                                                                                        3. On December 23-24, 2024, NIMD staff and local implementing partners held an annual retreat at Paradise Lodge, Arba Minch, to reflect on achievements, address challenges, and plan for the upcoming year. A key highlight was a training session by CALD on "Professional Excellence," which emphasized cultivating professionalism, embracing change, fostering continuous learning, and building habits for sustainable personal and organizational growth. Through case studies and discussions, participants explored strategies to translate learning into lasting behavior change and mastery. The retreat strengthened team spirit, celebrated accomplishments, and energized participants to start the new year with renewed passion and focus, showcasing the program's impact on fostering collaboration and professional development.                                                                                                                                                       4.With the objective of enhancing the project and NIMD local implementing partner team's ability to produce structured, high-quality, and targeted reports, NIMD organised a Report Writing Skills Training from September 16-18, 2024, at its Addis Ababa office. The training, attended by six participants (3M, 3F), focused on result-based monitoring and evaluation and employed adult learning methodologies, including group work, discussions, and experience sharing. Participants actively engaged in reviewing sample reports, addressing practical challenges, and exchanging insights. This initiative marked a positive change in the team's capacity to deliver quality project documentation, directly influenced by the program.                                                                                                                                                 5.PoD Consortium, Akina Mama wa Afrika (AMwA), organized a Feminist Transformational Leadership (FTL) Training in Kampala, Uganda, from September 1–6, 2024 where 2 members of NIMD Ethiopia team participated. The training equipped consortium members with skills and tools to promote gender justice and transformational leadership. The training also provided invaluable networking opportunities, fostering strong partnerships within the PoD consortium to enhance collective efforts. This impact was further amplified during the Pan-Afrikan Leadership Sawubona event on November 1 in Addis Ababa, where AMwA hosted discussions highlighting progress in gender equity and democratic governance. </t>
  </si>
  <si>
    <t xml:space="preserve"> two of the actions was organised by (AMwA)</t>
  </si>
  <si>
    <t xml:space="preserve">1. The ruling party, the prosperity party, as a power sharing starategy, assigned two youth from EDAC alumni for senior government positions: Musa Adem from the Afar People’s Party (APP) was assigned as vice head of the educational bureau of the Afar regional state, and Melkamu Tsegaye from the National Movement of Amhara (NaMA) was assigned as head of the tourism bureau of the Amhara regional state.
2. Three EDAC alumni have been elected by the Ethiopian Political Party Joint Council (EPPJC) to various leadership positions within the council. Yohannes Tesema from the Boro Democratic Party, Kidist Girma from the Ethiopian Citizens for Social Justice (EZEMA), and Gobeze Goa from the Wolaita Peoples Democratic Front (WPDF) have been elected as the Vice Chairpersons of the EPPJC's Legal Affairs Standing Committee, Public Relations Standing Committee, and Organization Standing Committee, respectively.
3. In an effort to increase the representation of young people, Boro Democracy Party nominated EDAC alumni members (Dr mebratu Alemu and Mr Yohannes Tesema) as candidates for the 6th general election's re-election, which resulted in winning one seat in the HoPR and another seat in the Benishangul Gumuz regional council.                                                4. The appointments of youth and women to leadership positions across various political parties continued from July 2024. EDAC candidate Amodo Gebresilassie is being elected chairperson of Arena Tigray for Democracy Sovereignty (Arena) an opposition party operating in Tigray. And as part of the power share from the ruling party Gobeze Goa, Chairperson of Wolaita People’s Democratic Front, assigned by the Southern Regional State as Deputy Head of Policy Study and Research Institute. </t>
  </si>
  <si>
    <t>In 2024, NIMD played a key role in mentoring EDAC and EDAW alumni in the registration of the Ethiopian Visionary Leaders Association (EVLA) under its PoD activities. NIMD-Ethiopia’s Country Director engaged in extensive lobbying and shuttle diplomacy to secure support from ACSO and the ruling party leadership. The successful formalization of EVLA strengthens the sustainability of the EDAC/EDAW Alumni Network by providing capacity-building opportunities, fostering dialogue, and promoting constitutional values, peaceful conflict resolution, and multiparty democracy.</t>
  </si>
  <si>
    <t>Most of the intervention with the youth during this period  carried out under other funding sources. (EU and FCDO)</t>
  </si>
  <si>
    <t>With the support from NIMD the EDAC/EDAW Alumni, Ethiopian Visionary Leaders Association (EVLA) has been officially registered and granted legal personality as a local organization under Registry No. 7622, in accordance with the Civil Society Organizations Proclamation No. 1113/2019,</t>
  </si>
  <si>
    <t># of multi-stakeholder dialogue meetings (at national level)</t>
  </si>
  <si>
    <t xml:space="preserve">1. The 6th round of the Inter Party Dialogue, held on March 4 and 5, 2024 at the Inter Lexury Hotel, Addis Ababa, focused on foreign affairs policy, with 223 (197 male, 25 female) participants including political party leaders, experts, advisors, and NEBE representatives, including the Director for International Relations within the FDRE Ministry of Foreign Affairs. The IPD discussed Ethiopia's foreign policy with an expert paper and insights from the FDRE Ministry of Foreign Affairs.
2. The 7th round of the IPD was held on April 30, 2024, on good governance practice in Ethiopia at the Inter Luxury Hotel. It brought together 119 participants (101 male and 18 female), including political party leaders, experts, advisors, observers, research support members, and representatives of NEBE, to delve into the conceptualization of good governance, exploring its evolution, intellectual discourses, and manifestation in the Ethiopian context. With a presentation that covered the evolution of good governance, its historical roots, its multidimensional nature, and the Ethiopian experience, participants engaged in roundtable discussions on issues like transparency, accountability, citizen participation, and institutional reforms. 
3. The National Election Board of Ethiopia (NEBE) and NIMD held the 8th and final round of the Inter-party Dialogue (IPD) on May 29, 2024 among 110 (98 M and 12 F) participants at the Inter Luxury Hotel in Addis Ababa. . The event focused on state and nation-building in Ethiopia, with a presentation on historical debates, political implications, and potential solutions. The presentation sparked lively discussions, addressing incomplete historical narratives, divergent views, critiques of the current system, and the importance of solutions. The discussion focused on developing recommendations for constructively managing contestations over historical memories.
4.On February 5, 2024, a consultation workshop was organized by the National Election Board of Ethiopia, supported by NIMD, to facilitate the successful resuming of the 6th general election in Benishangul Gumuz, Afar, Central Ethiopia, and Somalia, as it wasn’t undertaken in time due to security reasons. 29 (26 M and 3 F) participants drawn from different stakeholders in the regions, including 11 participants (4 M and 7 F) from NEBE, attended the workshop. The consultation was with vice presidents of the regions, political parties’ leaders, police commissioners, and representatives of the president's offices of the regions with the aim of having a discussion on the existing security situations so as to understand the current security status of the regions as NEBE was planning to undertake the election.
5.On June 9, 2024, a consultation workshop was organized by the National Election Board of Ethiopia, supported by NIMD, to facilitate the successful resumption of the 6th general election in Benishangul Gumuz. 10 male participants drawn from different stakeholders in the regions, including 17 participants (11 M and 6 F) from NEBE, attended the workshop. The consultation was with the president of the region, political parties’ leaders that are competing in the election ( Gumuz People Democratic Front (GPDF), National Movement of Amhara (NaMA), Benishangul Peoples Liberation Movement (BPLM), Ethiopian Citizens for Social Justice (EZEMA), Boro Democratic Party (BDP), and Prosperity Party (PP)), and representatives of the Ministry of Defense and Peace and Security Bureu of the region, with the aim of discussing the pressing and burning issues encountered in the registration of voters and candidates in the Benshangul Gumuz region.                                                                                                                                                        6. On August 20, 2024, NIMD, in collaboration with CeNRIS, organized a workshop at the Hub Hotel in Addis Ababa on the role of political parties in advancing transitional justice (TJ) in Ethiopia. Attended by 23 members (13M, 10F) of the Ethiopian Political Parties Joint Council, the workshop focused on transitional justice (TJ), a key mechanism for addressing past grievances and fostering reconciliation. By enhancing political parties' understanding of TJ and its role in post-war peacebuilding, the initiative contributed to equipping political actors with the knowledge needed to engage in addressing historical injustices and supporting national dialogue.                                                                                      7. From October 19-20, 2024, NIMD facilitated a high-level dialogue session at the Inter Luxury Hotel in Addis Ababa, convening 44 leaders of regional political parties and 8 representatives of the EPPJC. The session aimed to finalize a unified agenda for submission to the Ethiopian National Dialogue Commission (ENDC) and engage in discussions with senior government leaders on current affairs, regional geopolitics, and macroeconomic reforms. The dialogue fostered collaboration among regional parties to consolidate their agendas around core pillars, emphasizing national unity, reconciliation, and avoiding conflicts of interest. Presentations by two ministers provided participants with insights into pressing national issues and the interconnectedness of political, economic, and geopolitical dynamics, enabling them to make informed decisions and develop effective policies.                                                                                                                                                        </t>
  </si>
  <si>
    <t>3.2 Political and civic actors build trust</t>
  </si>
  <si>
    <t xml:space="preserve"># of preparation activities  to create/consolidate operational space for the consortium partner/partner/country office </t>
  </si>
  <si>
    <t xml:space="preserve">1. From November 16-17, NIMD, in partnership with NDI, hosted the Ethiopian Political Parties Joint Council's Regular General Assembly at the Hub Hotel in Addis Ababa, bringing together 56 political party leaders. The assembly brought together political party leaders to review progress, set shared priorities, and finalize key governance frameworks like the bylaws. These collaborative efforts contribute to fostering trust among political actors, reinforcing their commitment to a peaceful and mature political culture. The assembly concluded with the election of a seven-member Executive Committee, reinforcing the council’s role in fostering a peaceful and mature political culture in Ethiopia.                                                                                                                                                                                                         2. From November 1–3, 2024, the Ethiopian Political Parties Joint Council (EPPJC) held a retreat at The Hub Hotel in Addis Ababa to finalize key strategic documents, including its draft bylaw, annual report, National Dialogue (ND) agenda, and the annual plan for the year 2024/2025.The retreat fostered collaboration between ruling and opposition parties, emphasizing inclusivity and cooperation in finalizing key strategic documents. By creating a structured space for dialogue and joint decision-making, the process strengthened trust among political actors, reinforcing a culture of meaningful engagement and consensus-building.                                                                                                       3. On November 29, 2024,legally registered political parties in Ethiopia submitted the proceedings of their nine-round Interparty Dialogue, held over more than a year on a selected national issue, to the Ethiopian National Dialogue Commission. Organized with NIMD’s support, the dialogue sessions facilitated discussions among diverse political actors, fostering mutual trust and understanding. A 246-page publication documenting the process was printed and handed over to the Commission as a resource for ongoing national dialogue efforts. This initiative has strengthened political cooperation across divides, promoting constructive engagement and consensus-building. The event was attended by  104 (22 F, 82 M)  political party leadrs, NEBE board members, and representatives of CSOs, experts and other stakeholders.  </t>
  </si>
  <si>
    <t xml:space="preserve"># of civic/political actors trained in dialogue/mediation </t>
  </si>
  <si>
    <t># of CSOs included in the PoD programme (other led)</t>
  </si>
  <si>
    <t>Authoriy for Civil Society Organizations (ACSO) and Ethiopian Political Parties Joint Council (EPPJC), National Democratic Institute (NDI) , Center for National and Regional Integration Studies/ CeNRIS, Ethiopian Visionary Leaders Association (EVLA)</t>
  </si>
  <si>
    <t>1. In 2024, NIMD finalized the development and implementation of an automated monitoring and evaluation (M&amp;E) system for the HoPR. The implementation of the MEL system allowed for real-time data collection and analysis, then generating reports, enabling the team to make informed decisions quickly. 
2. NIMD organized training for 15 (8 male and 7 female) members of the HoPR secretariat, including the Secretary-General and the Deputy , different Directors of Directorates including M&amp;E Directorate, team leaders, and experts, on February 27th, 2024, with the aim of introducing and providing hands-on experience with a newly developed M&amp;E system and demonstrating the system's key features.
3.In June 2024, NIMD completed the development of a mobile application and Central Management System (CMS) for Caffee Oromia that it has been working on with the objective of delivering a user-friendly communication and data management platform for Caffee Oromia. After development completion, Gluon Technology ( the consultant that developed the app) is deploying the system on Caffee's server (TelCloud) for Caffe's full control. 
4.With the overarching objective of helping NIMD-Ethiopia create a more effective project that enhances Ethiopia's growing democracy, NIMD-Ethiopia commissioned The CGSS, NIMD's local implementing partner, and conducted a Political Economy Analysis (PEA) in 2024 as part of the PoD project. The PEA looked at what drives politicians to advance democratic values, what obstacles stand in the way of constructive discourse among political parties, and what issues keep institutions from carrying out their democratic duties in a multi-party system, with a specific focus on understanding the factors influencing politicians, political parties, and important democratic institutions in Ethiopia                                                                                                                                                                                                                                                      5. From December 30 to 31, 2024, NIMD organized a training at Inter Luxury Hotel on “Parliament Functions and Digitization: Opportunities and Threats” for 36 zonal coordinators and 8 staff members from the Caffee Oromiyaa. The training introduced participants to the features of a new public mobile application, explored challenges of digital transformation in Ethiopia, and encouraged discussions on overcoming infrastructure and digital literacy gaps. Key outcomes included setting objectives for the application's introduction, electing a Digitization Committee chaired by the Speaker of the Caffee, Honorable Sa’ada Abdurahman, and developing strategies to mitigate risks. The session concluded with a commitment to strong leadership and further capacity-building efforts. The mobile application is set to launch during the Caffee's general assembly in February 2025.                                                                                                                                                                                                                                                                                                                                                                                                                                                                                  6.On December 20-21, 2024, a refresher training was organized for the HoPR Secretariat, Reform and Plan Directorates, and IT personnel to enhance proficiency in the M&amp;E Atomized System. The training addressed implementation challenges, strategies for sustaining system operations, and establishing robust support mechanisms. A Telegram group was created to facilitate ongoing support and collaboration. System developers provided hands-on training to ensure staff could troubleshoot issues independently, and several system updates and patches were applied to improve performance. Temporary fixes enabled report generation, while data integrity tests were conducted to identify and correct mismatches, emphasizing continuous system improvement and sustainability.</t>
  </si>
  <si>
    <t>The initial plan for the HoPR and Caffee Oromia was to launch the system and conduct follow-up evaluations. However, both institutions requested additional training to better familiarize themselves with the newly developed system and application. This adjustment is necessary to ensure a smooth handover, as dedicated teams and committees from each institution will take over the system's operations.</t>
  </si>
  <si>
    <t>4.3 Civic and political actors adhere to democratic rules</t>
  </si>
  <si>
    <t>From April 15 to 19, 2024, five (2F, 3 M) Board of NEBE participated in a study visit to Berlin, Germany, organized by NIMD with cost-sharing from its other project, NEED-RNE, funded by the Dutch Embassy in Ethiopia. The visit aimed to enhance understanding of Germany’s electoral system, political party regulation, and election administration. The delegation engaged with the Berlin State Election Commission, the Parliamentary Scrutiny Committee, and the Chief Electoral Officer of Berlin, discussing electoral system design, election validation processes, and ongoing reforms, particularly in technology use and inclusion. They also met with Elbarlament, a German organization supporting parliaments. As a key outcome, NEBE and the Berlin State Electoral Office agreed to sustain exchange visits for continued mutual learning.</t>
  </si>
  <si>
    <t>No activities related to democracy schools were conducted during this period, although similar initiatives were carried out under other funding sources.</t>
  </si>
  <si>
    <t>Organization: Mzalendo Trust</t>
  </si>
  <si>
    <t>Indicator Framework 2024</t>
  </si>
  <si>
    <t>Description of actuals (Jan-Dec)</t>
  </si>
  <si>
    <t>(Adjusted) 
Targets 2024</t>
  </si>
  <si>
    <t>Met expectation as we managed to set up knowledge sharing sessions with CSOs, Parliament, ORPP, Political Parties (ODM and UDA), cooperated with KYPA, KEWOPA, KYMCA, NIMD Kenya, and IMD Mozambique</t>
  </si>
  <si>
    <t># of CSOs with increased organizational capacities (other led)</t>
  </si>
  <si>
    <t>Two team members attended a feminist leadership training  in Kampala Uganda hosted by Akina Mama Wa Africa (AMWA)</t>
  </si>
  <si>
    <t>Surpassed target as two team members attended a feminist leadership training in Kampala Uganda hosted by AMWA</t>
  </si>
  <si>
    <t xml:space="preserve">One member of staff from the Mzalendo team attended an outcome harvesting training session in Addis Ababa, and learning event in Tunisia </t>
  </si>
  <si>
    <t>Achieved target as one member of the team participated in an outcome harvesting session in Ethiopia together with NIMD Kenya, Uganda, Ethiopia and Somaliland</t>
  </si>
  <si>
    <t xml:space="preserve">During a roundtable discussion with a visiting Mozambican delegation, CSOs in attendance gained insight on pragmatic methods of strengething women involvement in their programme activities. Participated in training sessions with IPF and IBP to review enviroment. </t>
  </si>
  <si>
    <t xml:space="preserve">Surpassed target as constantly engaging in capacity enhancement session with CSOs including; NIMD Kenya, NDI, TI, Siasa Place, CMD, IBP, USPAK, WFD, IPF and ELGIA </t>
  </si>
  <si>
    <t xml:space="preserve">As part of the Mozambique Delegation visit, we engaged KYPA, KEWOPA members as well as UDA and ODM Women Leagues. They were amazed at the 50% representation of women in Mozambique and representatives from the three insitutions declared to review internal and national policies to comply with Maputo Protocol.  ORPP is also looking forward to further benchmarking. CSOs engaged also committed to continued advocacy. </t>
  </si>
  <si>
    <t xml:space="preserve">All institutions engaged aare key towards enhancing measures for increased women representation at the national and county level using legislative and structural interventions. Interactions with the leagues aimed at inspiring adequate dialogue towards influencing within and among other civic and political actors </t>
  </si>
  <si>
    <t xml:space="preserve">Members of Parliament attended the national youth bunge dialogue aimed at gaining a ground-level understanding of critical youth issues that need to be addressed at a parliamenatry level </t>
  </si>
  <si>
    <t xml:space="preserve">Seven MPs attended the National Youth Bunge from both Senate and National Assembly to and spoke of support measure for increased youth and women political participation. </t>
  </si>
  <si>
    <t xml:space="preserve">Following a media roundtable on the recommendations of the NADCO report media participants published social/media stories to  disseminate analysis of the NADCO report. In addition, during the Finance Bill processing in Parliament, we developed a popular version of the Bill and utilized social media platforms to circulate and disseminate it. 
</t>
  </si>
  <si>
    <t xml:space="preserve">Given that 2024 was an year where youth were highly engaged in advocating for political and attitude change among politicians, especially post June; rather than  focusing on dissemniation of studies, Mzalendo scaled down on activities, and focused on addressing intergenration grievances by bringing together youth, parliamentarians and senior government executives for dialogue through the National Youth Bunge and International Day of Democracy interventions. </t>
  </si>
  <si>
    <t xml:space="preserve">Mzalendo participated and supported the People's Dialogue Forum, National Youth Bunge and International Day of Democracy interventions. Such forums enabled inclusive and transformative engagement among various parties, bringing youth, women and political leaders to discuss pressing societal challenges, promote meaningful citizen engagement, and co-create solutions for Kenya's sustainable development. During this such forums, Mzalendo prioritized the attendance of various political parties to interact and dialogue on constructive political participation. </t>
  </si>
  <si>
    <t xml:space="preserve">Given that 2024 was an year where youth were highly engaged in advocating for political and attitude change among politicians, especially post June; Mzalendo scaled down on activities, and focused on addressing intergenration grievances by bringing together youth, parliamentarians and senior government executives for dialogue through the National Youth Bunge and International Day of Democracy interventions. </t>
  </si>
  <si>
    <t>Mzalendo held a National Youth Bunge Dialogue between Members of Parliament and  Youth aimed at enabling the youth leaders in political parties grow their networking skills as political actors. The Coast Youth bunge leveraged the same as well as the the International Day of Democracy Forum which sought to create an intergenerational dialogue that amplifies how the youth utilize artificial intelligence tools in their political spaces.</t>
  </si>
  <si>
    <t>Creating spaces for youth and women inclusivity was part of a larger organizational focus point. To that extent, Mzalendo took opportunities to engage these interest groups through dialogue forums by holding two (2) 'youth bunge dialogues' and a youth-catered dialogue during International Day of Democracy.</t>
  </si>
  <si>
    <t>4.1 Regional and int. bodies promote and protect democracy</t>
  </si>
  <si>
    <t xml:space="preserve">East African Legislative Assembly (EALA) requested to participate in designing the first ever East African Community Women Inter-Generational Dialogue in collaboration with Mzalendo Trust after the Executive Director participated as a key speaker in an AMWA hosted forum. Two staff also attended the Feminist Regional Conference in Kampala. </t>
  </si>
  <si>
    <t xml:space="preserve">Target achieved as Mzalendo participated and supported two regional conferences organized by AMWA. </t>
  </si>
  <si>
    <t># of multi-stakeholder dialogue meetings (at international level)</t>
  </si>
  <si>
    <t xml:space="preserve">Mzalendo Trust programme coordinator attended a workshop aimed at engaging in knowledge exchange and peer learning on PMOs in the region. This platform provided Ethiopian CSOs an opportunity to gain insights into parliamentary monitoring initiatives and effective advocacy strategies for inclusive policymaking. -The second dialogue meeting took place in Tunisia where Mzalendo compared its digital tools against other partners and  learnt from NIMD Jordan's scientific research promise tracking model.  Mzalendo shared the knowledge acquired internally and borrowed various aspects of the Jordanian tool to apply to its own model tat will enhance accounatbility in the civic space. - Uganda Parliament Delegation visited Nariobi and requested Mzalendo Trust to convene a CSPEN meeting to dialogue around Best Public Finance Management Practices. CSOs present were; TI, NDI, WFD, IBP and Mzalendo Trust.
</t>
  </si>
  <si>
    <t xml:space="preserve">MT staff engaged in Tunisia POD learning exchanges, Ethiopia outcome harvesting session, Uganda Delegation visit to Nairobi and PMOs Ethiopia Training </t>
  </si>
  <si>
    <r>
      <rPr>
        <sz val="12"/>
        <color theme="1"/>
        <rFont val="Calibri"/>
      </rPr>
      <t xml:space="preserve">Mzalendo supported the Hansard Association of Kenya to convene a National Forum attended by Parliament and County Assemblies Hansard Officers  geared towards ensuring access to parliament records through leveraging on previous successes and challenges , identifying opportunities and best practices. </t>
    </r>
    <r>
      <rPr>
        <sz val="12"/>
        <color rgb="FFFF9900"/>
        <rFont val="Calibri"/>
      </rPr>
      <t>In addition, Mzalendo Trust held CSPEN sessions to review the ACECA Bill as well as the Finance Bill 2024.</t>
    </r>
  </si>
  <si>
    <t>Target achieved as MT supported two CSPEN sessions and supported a national forum on access to information by Hansard</t>
  </si>
  <si>
    <t>Mzalendo trust developed finance bill infograph, and released the 2024 Parliamentary Scorecard.</t>
  </si>
  <si>
    <t xml:space="preserve">Target achieved with infograph and scorecard released. </t>
  </si>
  <si>
    <t xml:space="preserve">As part of IDD, UDA, ODM, KANU, FORD-K and DP representatives agreed champion for digital tools and sexual harrasment policies. </t>
  </si>
  <si>
    <t>As result of the work around creating more inclusive spaces for youth and women in LTO 2.3, the political actors involved in the dialogue forums set policy agendas to enhance their representation.</t>
  </si>
  <si>
    <t>Organization: NIMD Jordan</t>
  </si>
  <si>
    <t>The Programme Manager attended an international dialogue event in Turin - Italy as part of course he was attending.
The third was the participation of one of the soP alumni in an event organised by NIMD and the Dutch Mission to the UN un New York.
NIMD Jordan  also held two coordination meetings among organizations working on democracy support in Jordan.
Lastly, NIMD Jordan participated in the PoD Learning Event held in tunisia.</t>
  </si>
  <si>
    <t>The overachieving is related to the participation of SoP alumni in an event in New York, which was not part of the plan.</t>
  </si>
  <si>
    <t>NIMD M&amp;E advisor delivered in person M&amp;E training to Jordan Programme team. Also, the Programme Manager finished a trainuing course on "Learn and Shape the Future of Work in Development Cooperation".
The Country director participated in the leadership activity held during th ePoD learning event.
Programme team participated in a capacity-building activity on M&amp;E held by Expertise France.</t>
  </si>
  <si>
    <t>No deviation.</t>
  </si>
  <si>
    <t>Forty-four participants completed the SoP programme.</t>
  </si>
  <si>
    <t>The reason for the diviation is the implementation of "Muwazana" project that targeted building the capacity of political parties in the area of public budget analysis.</t>
  </si>
  <si>
    <t># of CSOs included in the PoD programme</t>
  </si>
  <si>
    <t>The CSOs reached are: Partners Jordan to implement a political parties leadership programme on Public finance and Public Budget. The second is OxyJo initiative to produce video dialogue sessions on issues related to democracy, and with the participation of the SoP alumni.
The third is supporting the Center of Defending Freedom of Journalists conference.</t>
  </si>
  <si>
    <t>NIMD Jordan decided to take a different approach during 2024 through working with less CSOs but on bigger and more impactful projects, eather than working with a bigger number of CSOs with less impact.</t>
  </si>
  <si>
    <t>2.3 Y&amp;W leaders lobby and advocate in decision-making spaces</t>
  </si>
  <si>
    <t># Of agreements reached (reform agendas / policies / legal amendments)</t>
  </si>
  <si>
    <t>SoP participants organized the first alumni forum at the end of 2024 as their graduation requirement. They have organized six discussion sessions, each resulted in recommendations which participants agreed upon.</t>
  </si>
  <si>
    <t>The overachieving is related to the number of topics and sessions the SoP participants prepared and discussed with decision makers during the alumni forum.</t>
  </si>
  <si>
    <t>2.4 Y&amp;W leaders Amplify diverse young and women voices</t>
  </si>
  <si>
    <t>Four vedios produced by OxyJo during 2024.
Session in CDFJ conference.</t>
  </si>
  <si>
    <t>Four political dinners on the topics of: Youth political participation, political parties economic programmes, outcome of th Jordanian Parliamentary election, and Investment in Jordan.
Four roundtable discussions: one with the Dutch ambassador on youth and political parties, one on the effect of the US presidential election on Jordan, and two on coordination with other democracy support organizations.
Six dialogue activities organized by the SoP participants during the laumni forum.
One discussion session with political parties on public budget.
The political parties dialogue forum on public budget.</t>
  </si>
  <si>
    <t>The overachieving is caused by the organization of the alumni forum around dialogue and the implementation of "Muwazana" project on public budget.</t>
  </si>
  <si>
    <t xml:space="preserve"># of studies for evidence-based L&amp;A disseminated </t>
  </si>
  <si>
    <t>Roadmap to Women Political Participation study is in final stage.
A study on civic space and the economy.</t>
  </si>
  <si>
    <t>An additional study on civic space was conducted due to the recurreing topic of the effect of shrinking space on different sectors; economy was selected as an example.</t>
  </si>
  <si>
    <t>Recommendations regarding six topics were presented by the SoP participants during the alumni forum.
The civic space and economy study.
The political parties dialogue forum on public budget.</t>
  </si>
  <si>
    <t>Organization: NIMD Uganda</t>
  </si>
  <si>
    <t>[short text explaining difference annual actual value vs. target value]</t>
  </si>
  <si>
    <t>NIMD staff were trained in conflict sensitive programing and communication in changing contexts. The training majorly focused on adaptive programing, risk analysis updates, participant selection and engagement during the election period.</t>
  </si>
  <si>
    <t>3 Extra staff were recruited and also the support staff were part of the training since the conflict senstivity cuts out throughout all the staff involved in the affairs of the organisation</t>
  </si>
  <si>
    <t>NIMD facilitated engagements that enhanced the capacity of  Uganda Parliamentary forum on Youth Affairs to engage in dialogue between MPs and young people, , Farajah Africa during the youth parliament and in Fundraising and African Youth Federation to discuss the importance of Dialogue in management of conflicts in Africa</t>
  </si>
  <si>
    <t>NIMD had planned to cinduct a hot spot study in Uganda but this was rescheduled for next year (2025</t>
  </si>
  <si>
    <r>
      <rPr>
        <b/>
        <sz val="12"/>
        <color theme="1"/>
        <rFont val="Calibri"/>
        <family val="2"/>
        <scheme val="minor"/>
      </rPr>
      <t>The interparty Women Platform</t>
    </r>
    <r>
      <rPr>
        <sz val="12"/>
        <color theme="1"/>
        <rFont val="Calibri"/>
        <scheme val="minor"/>
      </rPr>
      <t xml:space="preserve"> held their first Annual General meeting attended by (33 women and 3 men, made several visits to 3 Embassises in lobby of funding ; </t>
    </r>
    <r>
      <rPr>
        <b/>
        <sz val="12"/>
        <color theme="1"/>
        <rFont val="Calibri"/>
        <family val="2"/>
        <scheme val="minor"/>
      </rPr>
      <t>The Multiparty Youth Forum</t>
    </r>
    <r>
      <rPr>
        <sz val="12"/>
        <color theme="1"/>
        <rFont val="Calibri"/>
        <scheme val="minor"/>
      </rPr>
      <t xml:space="preserve"> also conduced a number of press confrences to build their advocacy movement.; </t>
    </r>
    <r>
      <rPr>
        <b/>
        <sz val="12"/>
        <color theme="1"/>
        <rFont val="Calibri"/>
        <family val="2"/>
        <scheme val="minor"/>
      </rPr>
      <t>The national youth council</t>
    </r>
    <r>
      <rPr>
        <sz val="12"/>
        <color theme="1"/>
        <rFont val="Calibri"/>
        <scheme val="minor"/>
      </rPr>
      <t xml:space="preserve"> through the vice chairperson an almnui of the fellowship organised a meeting with electoral commission to provide clarity on the electoral road map ahead of the interest group elections </t>
    </r>
  </si>
  <si>
    <t>96 (49 Female)</t>
  </si>
  <si>
    <t xml:space="preserve">The first fellowship on Pan Africanism was  held with 96 youth attendees, 47  males and 49 female. Participants were introduced to panafricanist ideals through the lens of history, neuroscience, biology etc in an engaging and interactive presentation </t>
  </si>
  <si>
    <t>MYF leaders held a regional consultative meeting on the youth electoral roadmap and the electoral reform proposals to get input and buyin from youth leaders at the district level to ensure an inclusive and participatory process at the national level. 57 young leaders attended,  38 male and 9 female.</t>
  </si>
  <si>
    <t>IWOP leaders held two meetings with the embassy of Netherlands  and Sweden to present their minimum agenda and negotiate for partnerships
MYF leaders held a regional consultative meeting on the youth electoral roadmap and the electoral reform proposals to get input and buyin from youth leaders at the district level to ensure an inclusive and participatory process at the national level. 57 young leaders attended,  38 male and 9 female.</t>
  </si>
  <si>
    <t># of created/opened spaces for women/youth (at sub-national level)</t>
  </si>
  <si>
    <t>MYF youth leaders held a reflection meeting, 6 members including 4 male and 2 female. They agreed to hold 2 regional engagements on the proposed youth electoral reforms and the youth electoral roadmap.</t>
  </si>
  <si>
    <t>2sub national meetings between the youth and electoral commission in soroti and west nile; 3 national fellowships with police and electoral commission  
MYF youth leaders held a reflection meeting, 6 members including 4 male and 2 female. They agreed to hold 2 regional engagements on the proposed youth electoral reforms and the youth electoral roadmap</t>
  </si>
  <si>
    <t xml:space="preserve">I intergenerational dialogue was conducted on youth voices and electoral commission reaching out to 47 men and 37 women;2 Regional youth round tables dialogue Platforms were organized in Soroti (39 men and 16 women) and West-Nile (36 men and 19 women) focusing on peaceful co-existence of among the youth in political parties and electoral reforms popularization in the regions. </t>
  </si>
  <si>
    <t>2 meetings targeting electoral commission were organised to manage expectations of the young people in regards to the electoral reforms</t>
  </si>
  <si>
    <t>NIMD facilitated 3 dialogues reaching out to  leaders from the youth and women leagues and Secretary Generals from six political parties to deliberate on their roles in party decision-making processes and preparations for the 2026 general elections. A total of 27 participants (12 women and 15 men)</t>
  </si>
  <si>
    <t xml:space="preserve">NIMD facilitated training for political parties on internal Party conflict management. This training brought together leaders from the youth and women leagues and Secretary Generals from six political parties to deliberate on their roles in party decision-making processes and preparations for the 2026 general elections. A total of 27 participants (12 women and 15 men) actively contributed to the discussions, representing a diverse range of political affiliations. The meeting fostered greater awareness and commitment among political parties to strengthen party structures, improve candidate identification processes, and address internal conflicts. </t>
  </si>
  <si>
    <t>same as Y and W leaders trained</t>
  </si>
  <si>
    <t xml:space="preserve">The monthly  fellowships on provide training in democratic principles and political science to  96 youth leaders ( 47  M , 49 F) </t>
  </si>
  <si>
    <t>3.4 Political and civic actors attend to root causes</t>
  </si>
  <si>
    <t># of L&amp;A activities for making the political system more inclusive (in relation to women / youth / minority groups) at sub-national level</t>
  </si>
  <si>
    <t>The think Tank meeting was held to reflect on the BSU research on inclusion in politics, and decide on the next course of action. It was attended by 5 members, 2male and 3 female.
Members of the Thinktank hosted a lecture for its core members on proportional representsation, and its applicability in Uganda. 7 males and 2 females were in attendance and they agreed to  continue exploring the possibility of a transition from FPTP to PR</t>
  </si>
  <si>
    <t>Mzalendo Trust hosted a Mozambique delegation on a four day duration that enabled knowledge sharing and benchmarking around women and youth inclusive practices within the two countries. NIMD Kenya office also played an intricate role in this activity by hosting the delegation in the Kenya office and exploring areas of collaboration. We set up meetings with Parliament, ORPP, ODM, UDA, CSOs. Plus 4 prep activities by KYMCA: A preparatory meeting was held the day before all the Regional Youth Bunges, bringing together assembly staff with the support of the respective county assembly. This ensured that the youth engagement activities were well-coordinated and aligned with assembly procedures.</t>
  </si>
  <si>
    <t xml:space="preserve"> Mzalendo supported the launch of KYPA's strategic plan that included strengthening youth political engagement and institutionalizes frameworks for youth empowerment. Mzalendo also participated in KYMCAs awards that recognized various county level champions. 
Release of the scorecard was also a major contributor in identify and celebrating national level inclusivity champions especially youth, disability and women. Plus KYMCA: Various Inaugural Assemblies &amp; Elections were conducted in different regions, bringing together youth representatives to elect leaders, form committees, and discuss youth representation in governance. Additionally, in Taita Taveta, a Committee Feedback &amp; Presentation session allowed youth to present key policy issues to decision-makers, fostering advocacy for inclusive political engagement.</t>
  </si>
  <si>
    <t>Given that 2024 was an year where youth were highly engaged in advocating for political and attitude change among politicians, especially post June; , Mzalendo scaled down on activities, and focused on addressing intergenration grievances by bringing together youth, parliamentarians and senior government executives for dialogue through the National Youth Bunge and International Day of Democracy interventions. KYMCA: The initial plan aimed to conduct 20 lobbying and advocacy activities across four regions (Nyanza, Mt. Kenya, North Eastern, and Coast) to enhance youth participation in governance. Each region was expected to hold at least 5 advocacy-focused engagements within their Youth Bunge framework. However, only 5 activities were conducted due to logistical and coordination challenges.</t>
  </si>
  <si>
    <t>Mzalendo Trust led CSPEN members in analysing bills as well as drafting resulting memoranda which outline the need for deletion or improvement of clauses contained within those bills. KYMCA: Verbal agreements were reached with all the Speakers of the respective County Assemblies during the Regional Youth Bunges. These agreements focused on promoting youth-friendly policies, supporting youth-led initiatives, and increasing youth involvement in decision-making processes.</t>
  </si>
  <si>
    <t>The three reviews that led to generation of memoranda were: 1) The Anti Corruption and Economic Crimes Act ammendment bill (ACECA) 2) The Finance Bill 2024 3) The County procedural Bill. KYMCA: Initially, more formal agreements were expected, but the political nature of engagements led to verbal commitments instead. Follow-ups are ongoing to translate these into actionable policies.</t>
  </si>
  <si>
    <t>Mzalendo convened a media roundtable with CSPEN and Uchaguzi Platform members to address the recommendations of the NADCO report and sensitize media actors to inform a common position regarding the dissemination of the information, to the public,  within the report. KYMCA : The first Youth Summit, organized by young leaders from the Coast Youth Bunge on February 13, 2025, brought together youth leaders, government officials, and civil society representatives to discuss ways to improve youth participation in governance. This initiative, independently driven by youth leaders, demonstrated the commitment and capacity of young people to organize and engage in high-level political advocacy</t>
  </si>
  <si>
    <t>Mzalendo Trust held two virtual planning sessions and one media round table that resulted in a shared policy agenda between media and civic actors to advocate for election related reforms under NADCO.  KYMCA: Youth Summits were initially intended for all regions that had held the Youth Bunge sessions, creating a platform for broader engagement. However, due to resource limitations, only one summit took place. Plans remain in place to explore future opportunities for similar summits in other regions.</t>
  </si>
  <si>
    <t># of created/opened spaces for women/youth (at regional level)</t>
  </si>
  <si>
    <t>Organization: NIMD Burkina Faso</t>
  </si>
  <si>
    <t>Organization: WEO Iraq</t>
  </si>
  <si>
    <t># of consortium partners/partners/country office staff trained</t>
  </si>
  <si>
    <t># of CSOs included in the PoD programme (other)</t>
  </si>
  <si>
    <t>•	Gender balance: 50% female, 50% male
•	Age: 20-35 (possibly one or two participants above 35);
•	Geographical spread: 
o	10-14 from the Central Iraq,
o	5-7 participants from Northrean Iraq,
o	5-7 from the Southern of Iraq;
•	Political affiliation: 
o	Up to 40% of the participants are affiliated with political parties,
o	Up to 60% non-affiliated independent individuals (civil society organizations, active members of October Revolution, universities, parties, youth unions).</t>
  </si>
  <si>
    <t>This year no other activity then democracy school and alumni engagements</t>
  </si>
  <si>
    <t>L'activité a pour vocation de favoriser des échanges permanents en termes d'innovations et d'orientations entre les membres du consortium dont l'aboutissement est la réalisation d'une campagne de plaidoyer auprès de la CEDEAO</t>
  </si>
  <si>
    <t>L'ouverture d'échanges entre les membres du consortium afin de parvenir à la réalisation d'une campagne de plaidoyer auprès de la CEDEAO s'est révélée oeu fructrueuse. L'activité n'a pas pu se tenir au cours de l'année 2024. Une équipe du NIMD du Mali  et du Burkina Faso a néanmoins participer au  20ème anniversaire de ECOSOCC à Accra dans le but de construire un début de processus de plaidoyer auprès de l'Union Africaine.</t>
  </si>
  <si>
    <t xml:space="preserve">Les échanges entamés en 2022 et qui se sont consolidés en 2023 n'ont pas totalement pu se concretiser au cours de l'année 2024. La principale raison de la non tenue de l'activité, c'est la rupture des trois pays (Burkina Faso, Mali et Niger) de la CEDEAO au profit de la création de l'Alliance des Etats du Sahel (AES). </t>
  </si>
  <si>
    <t>Il s'est agi ici de renforcer les compétences des acteurs du NIMD sur des thématiques spécifiques et aussi le renforcement des capacités des partenaires locaux du NIMD sur le processus de dialogue multi acteurs</t>
  </si>
  <si>
    <t>Le Chargé de programme du Burkina a bénéficié de deux (02) sessions de formation les 16 et 23 janvier 2024 dont le thème a porté sur l’engagement des jeunes dans les dialogues politiques notamment la participation des jeunes aux processus des politiques publiques. Aussi, il a pris part à une formation sur le leadership transformationanel féministe en Ouaganda en septembre 2024 et à une autre formation à Tunis en octobre 2024 (Event Learning). En outre, le Country Director a pris part à  une formation sur le leadership et aussi à la formation à Tunis (Event Learning). Il faut mentionner également que cinq (05) alumni du Burkina ont participé à une formation du 5 au 9 mars 2024  à l'Académie Régionale de l’Ecole Politique de Tunis sur invitation du CEMI et un autre alumni prend part au programme WYDE Accountability Hub de la Fondation Kofi Annan. A cela s'ajoute la participation d'un (01) alumni du Burkina à un atelier régional de renforcement de capacités sous le thème « Leadership politique, espace civique et dialogue entre les parties prenantes » du 05 au 07 juin 2024 sous l'initiative de Gorée Instiute. Par ailleurs, le NIMD Burkina a favorisé la participation de deux personnes (une femme et une jeune fille) à l'Académie Leadership Féministe du Mali.</t>
  </si>
  <si>
    <t>Au total, 11 personnes ont bénéficié de formation alors qu'il était programmé 10. L'écart s'explique ici par le fait que le NIMD est allé au-delà de la cible fixée. Ce surplus traduit la volonté du NIMD Burkina d'exploiter toutes les opportunités de formation qu'il peut offrir aux membres de l'équipe ou aux partenaires ou encore aux alumni bénéficiaires des écoles politiques et démocratiques.</t>
  </si>
  <si>
    <t>Il s'agit de réaliser des études et de partager les résultats de ces études entre les trois pays du Sahel. Une étude avait été programmée par pays; donc au total 3 études</t>
  </si>
  <si>
    <t>Trois études (dont une étude par pays) ont été réalisées et partagées. L'étude porte sur les médias et la démocratie dans le contexte du Burkina Faso, du Mali et du Niger. Elle a permis de montrer les défis dont font face les médias pour jouer leur rôle dans un contexte marqué par une crise multiforme, des fakes news et autres propagandes.</t>
  </si>
  <si>
    <r>
      <t>Les 3 études ont été réalisées. Toutefois, il est important de préciser qu'une étude programmée au départ exclusivement pour le compte du NIMD Mali dans le cadre du programme "PREDIRE" a été finalement étendue aux autres pays (Burkina Faso et Niger). Le thème de l'étude est "</t>
    </r>
    <r>
      <rPr>
        <i/>
        <sz val="12"/>
        <color theme="1"/>
        <rFont val="Calibri"/>
        <family val="2"/>
        <scheme val="minor"/>
      </rPr>
      <t xml:space="preserve">Etude de cas « Emploi décent des jeunes au Sahel : la qualité de l’emploi influence-t-elle la participation à la vie publique ? ». </t>
    </r>
    <r>
      <rPr>
        <sz val="12"/>
        <color theme="1"/>
        <rFont val="Calibri"/>
        <scheme val="minor"/>
      </rPr>
      <t xml:space="preserve">A terme, cette étude comptera pour les trois pays et fera l'objet de dialogue sous régional au regard de la pertinence de la thématique. L'étude a démarré en 2024 et en fin décembre, on disposait déjà de la liste des consultants retenus et les notes techniques qu'ils ont soumis. Le processus se poursuivra au cours de l'année 2025 avec la validation de ces notes techniques. Les rapports des études sont attendus en fin avril 2025. </t>
    </r>
  </si>
  <si>
    <t>Pour cet indicateur, il s'agit de renforcer les capacités des femmes et des jeunes en vue de faire d'eux des acteurs de changement.</t>
  </si>
  <si>
    <t>Au total, 122 acteurs ont été formés sur 70 programmés. D'abord, 30 femmes ont été formées dans le cadre du renforcement du leadership des femmes et des jeunes filles dans le processus de la consolidation de la paix et de la cohésion sociale au Burkina Faso avec le partenaire Coalition Burkinabè des Droits de la Femme (CBDF) . Ensuite, 30 jeunes ont été formés dans le cadre des Ecoles politique et démocratique. Aussi, il faut noter que dans le cadre du projet "Ecole de la démocratie et de la cohésion sociale", mis en oeuvre par les alumni, ce sont 60 élèves leaders de deux établissements (30 élèves par établissement) qui ont bénéficié de formation. Ces 60 bénéficiaires constituent le maillon qui va former d'autres élèves au sein des établissements. A cela s'ajoutent deux (02) femmes qui ont été formées dans le cadre de l'Académie de Leadership Féministe au Mali.</t>
  </si>
  <si>
    <t>La programmation était de 70 mais la réalisation est de 122. Cette performmance s'explique par la formation des 60 jeunes leaders des deux établissements secondaires dans le cadre de l'initiative des alumni "Ecole de la démocratie et de la cohésion sociale".</t>
  </si>
  <si>
    <t>Les plaidoyers visent à intervenir auprès des acteurs (autorités nationales, locales ou leaders d'opinions) pour la prise en compte de probIèmes cruciaux identifiés et dont la résolution  permet plus d'épanouissement sociopolitique des femmes. Cette initiative est conduite par le partenaire CBDF.</t>
  </si>
  <si>
    <t>Deux plaidoyers ont été réalisés dont l’un à Manga portant sur « la Prévention des conflits fonciers dans la commune de Manga » et mené auprès du Président de la délégation spéciale de ladite commune. L’autre a eu lieu à Tenkodogo et est relatif à la « dynamisation des amazones de la Paix » sur la gestion des conflits communautaires et s’adressait au Haut-Commissaire, premier représentant de la province.</t>
  </si>
  <si>
    <t>Avec deux plaidoyers réalisés, cela témoigne de l'éfficacité de la collaboration et les échanges constructifs entre le NIMD et la CBDF. Pour toute opportunité qui se présente, le NIMD avise la CBDF pour analyser ensemble les possibilités d'en tenir compte. C'est pour cela que l'idée d'un deuxième plaidoyer a germé au cours de la formation des 30 femmes sur la prévention des conflits et la consolidation de la paix.</t>
  </si>
  <si>
    <t xml:space="preserve">Il s'agit de créer des espaces virtuels visant l'amplification des voix des jeunes et des femmes au niveau régional. La plus-value de tels espaces est de permettre aux acteurs de changements notamment les femmes et les jeunes d'interagir et de pouvoir faire face de façon permanente aux différents challenges qui se présentent à eux. </t>
  </si>
  <si>
    <t>Un (01) espace a été créé dans le cadre de la mise en œuvre de l'Académie de Leadership Fémininiste au Mali qui a regroupé 20 femmes des trois pays dont 02 femmes du Burkina et 02 du Niger. Un deuxième espace a été créé et concerne la mise en place d'un réseau des alumni du Sahel. Un comité ad'hoc de 15 membres dont 5 membres par pays assure l'animation de ce réseau en attendant sa formalisation sur le plan juridique (demande de récépissé de reconnaissance)</t>
  </si>
  <si>
    <t>RAS</t>
  </si>
  <si>
    <t>Il s'agit de créer des espaces virtuels visant l'amplification des voix des jeunes et des femmes au niveau national. La création de ces espaces vise à renforcer le réseautage entre les acteurs afin de faciliter les actions pour conduire aux changements.</t>
  </si>
  <si>
    <t>Cinq (05) espaces ont été créés. Le premier est relatif à la mise en place d'un regroupement au profit des femmes bénéficiaires de la formation sur le renforcement du leadership des femmes dans le processus de la consolidation de la paix et de la cohésion sociale au Burkina Faso. Le deuxième et le troisième font suite à la réalisation des deux plaidoyers dans les villes de Tenkodogo et de Manga à l'issue desquels, il a été créé deux cadres de suivi des engagements pris lors de ces plaidoyers. Ces cadres permettront régulièrement aux acteurs concernés d'évaluer les actes pris par les autorités dans le cadre de ces plaidoyers. Enfin les deux derniers espaces sont consécutifs à la formation des alumni dans le cadre de la mise en oeuvre des Ecoles politique et démocratique où deux clubs de la démocratie ont été formalisés et sont opérationnels</t>
  </si>
  <si>
    <t>Cinq espaces sont créés alors qu'il était programmé deux. Cela traduit l'engagement constant et la ferme volonté des acteurs à se retrouver constamment. En témoignent les espaces créés consécutivement à la tenue des activités de plaidoyer. Cette promptitude témoigne de la pertinence, de l'efficacité et de la qaulité des actions.</t>
  </si>
  <si>
    <t>Il s'agit ici de mesures ou d'engagements pris par un ou des acteurs politiques ou de la société civile en relation avec le programme du NIMD en vue d'une meilleure représentativité des jeunes et des femmes dans l’espace public. Certaines mesures gouvernemntales ont rendu moins opérationnel cet indicateur.</t>
  </si>
  <si>
    <t>Deux (02) acteurs ont marqué leur accord pour accompagner les jeunes et les femmes. Il s'agit de Mme Zoumbaré/Zongo Henriette, Présidente du Cadre de concertation de la Coalition burkinabé des droits de la femme (CBDF) qui a accepté d'etre mentor des deux femmes bénéficiaires de l'Académie de leadership féministe du Mali. Le second acteur est Alexandre Sankara, ancien député qui a été sollicité par le NIMD pour partager son exprérience de militantisme avec les jeunes alumni lors de la session des Ecoles politique et démocratique. A l'issue de l'activité, il dit être disponible pour accompagner les jeunes alumni de l'année 2024</t>
  </si>
  <si>
    <t>La cible n'est pas atteinte; la programmation était de 3 et la réalisation est 2. Cela s'explique par la restriction de l'espace civique avec la mesure de suspension des activités des partis politiques. De ce fait, les acteurs politiques sont de plus en plus en marge du processus politique et sont devenus très méfiants; d'où la difficulté de les solliciter pour des interventions dans le cadre du programme.</t>
  </si>
  <si>
    <t>Il s'agit ici d'activités de dialogue multi acteurs  et des dialogues politiques à réaliser</t>
  </si>
  <si>
    <t>Au total, il y a neuf (9) dialogues qui ont été tenus. Le premier est consécutif à l'étude réalisée sur les médias et la démocratie. A l'issue du rapport du consultant, un dialogue a réuni une diversité d'acteurs pour discuter de la place des médias aujourd'hui au regard du contexte et des nombreux défis dont ces médias font face. En outre, un autre dialogue a réuni différents acteurs à l'initiative du NIMD pour discuter des thématiques pertinentes pouvant alimenter les échanges et aussi d'identifier les acteurs pertinents qui seront les parties prenantes du dialogue multi acteurs. De plus, quatre dialogues multi acteurs ont étét réalisés les 30 et 31 juillet 2024 pour la première session et les 23 et 24 septembre 2024 pour la seconde session. Les thématiques suivantes ont été retenues et discutées: Les fondements de l'État-nation pour le premier dialogue; la problématique de la réconciliation nationale pour le deuxième dialogue; la gouvernance économique au troisième dialogue et la question de la gestion foncière au quatrième dialogue. A cela s'ajoute un dialogue des alumni pour la commémoration de la journée internationale de la démocratie célébrée le 15 septemebre de chaque année. Les alumni se sont engagés pour plus de structuration du RESAN (Réseau des alumni du NIMD Burkina) pour relever les défis futurs. Par ailleurs, le partenaire Balai citoyen a organisé  deux dialogues politiques au niveau local.</t>
  </si>
  <si>
    <t>La cible est de 8 pour une réalisation de 9. Il faut préciser que pour cet indicateur, la réalisation aurait pu être encore au-delà s'il y avait eu la tenue des dialogues politiques avec le partenaire ARGA (Alliance pour refonder la gouvernance en Afrique); la raison étant liée au contexte politique marqué par l'inaction des acteurs politiques et les risques de réaliser des activités de diaolgue politique. Ce qui a d'ailleurs contraint le NIMD à suspendre le partenariat avec ARGA.</t>
  </si>
  <si>
    <t>Il s'agit ici de diffuser ou de partager les documents élaborés.</t>
  </si>
  <si>
    <t>L'étude sur les médias et la démocratie a été partagée avec La Haye et certaines Ambassades. Aussi le rapport global des dialogues multi acteurs a été partagé avec La Haye et l'Ambassade des Pays Bas uniquement.</t>
  </si>
  <si>
    <t>L'écart s'explique par le fait que le NIMD a jugé pertinent de partager le contenu des dialogues mult acteurs.</t>
  </si>
  <si>
    <t>Il s'agit ici des partenaires de la sociéte civile qui sont inclus dans la mise en œuvre du PoD.</t>
  </si>
  <si>
    <t>Actuellement, le NIMD est en partenariat avec uniquement deux (02) partenaires de la société civile qui sont la CBDF et Balai citoyen</t>
  </si>
  <si>
    <t>Il était prévu quatre (04) OSC. Cependant au regard du contexte, l'équipe NIMD a jugé plus pertinent de mettre en œuvre elle-même l'activité de dialogue multi acteurs dont la réalisation devrait échoir au Centre pour la gouvernance démocratique (CGD). En outre, le NIMD a suspendu le partenariat avec ARGA.</t>
  </si>
  <si>
    <t>Il s'agit de campagne de lobbying et de plaidoyer auprès d'acteurs régionaux comme la CEDEAO.</t>
  </si>
  <si>
    <t>Aucune campagne de Lobbying et de Plaidoyer n'a pu être faite au regard du contexte de la rupture avec la CEDEAO.</t>
  </si>
  <si>
    <t>Cependant, le NIMD Mali et Burkina ont pu prendre part à une rencontre sous l'égide du réseau des orgaisations de la société civile de l'Union africaine à Accra du 16 au 20 juillet 2024.</t>
  </si>
  <si>
    <t>Organization: NIMD Mali</t>
  </si>
  <si>
    <t xml:space="preserve">Il s'agit de plaidoyer mené au niveau régional par les partenaires du PoD. </t>
  </si>
  <si>
    <t xml:space="preserve">Avec la décision de retrait du Burkina Faso, du Mali et du Niger de la CEDEAO pour constituer l'AES (Alliance des Etats du Sahel), il n'était plus possible de poursuivre le plaidoyer auprès de la CEDEAO. Le plaidoyer est désormais orinté vers l'Union Africaine à travers ECOSOCC qui est le Conseil économique, social et culturel qui regroupe les sociétés civiles africaines. Le contact a été établi entre NIMD Sahel et ECOSOCC. </t>
  </si>
  <si>
    <t>Il s'agit des sessions de formations des partenaires du Consortium à l'endroit des partenaires nationaux ou du staff de NIMD Mali. 
CEMI a formé 05 jeunes bénficiares du programme PoD ; Institut Gorée a formé 01 jeune bénéficiare des programmes des écoles politique et démocratique du NIMD</t>
  </si>
  <si>
    <t xml:space="preserve">
Formation de 09 membres du staff en gestion de la sécurité ; Formation de 01 membre du staff par AMWA sur les questions de féminisme ; 
Formation de 02 membres du staff en dialogue politique au Pays-Bas</t>
  </si>
  <si>
    <t>Les organisations partenaires de jeunes et de femmes qui bénéficient des sessions de renforcement de capacité sur des questions spécifiques. 
Le NIMD a organisé une formation en théorie du féminisme : 35 jeunes  dont 25 femmes  ; Formation en dialogue politique de 10 femmes ; Académie de leadership politique féministe :  20 femmes</t>
  </si>
  <si>
    <t>Vision Femmes Mali à travers son projet à l'endroit des femmes des tontines a formé 180 femmes au niveau communautaires sur les questions de gouvernance et de démocratie. Les alumni de la Promotion Thomas Sankara, à travers le projet Espace Djemu, ont formé 35 jeunes dont 15 femmes sur la consuite au changement au niveau communautaire. Le Consortium a formé 61 jeunes de Kita et San dont 32 femmes sur le Leadership politique dans la prévention et la gestion des conflits élections</t>
  </si>
  <si>
    <t xml:space="preserve">Des activités de L/P des jeunes et des femmes pour améliorer leur accès aux postes électifs et nominatifs.  </t>
  </si>
  <si>
    <t xml:space="preserve">Le Consortium a organisé une journée d'échanges avec le ministère en charge de la jeunesse et des sports dans le cadre du plaidoyer sur l'adoption d'une loi quota jeunes. </t>
  </si>
  <si>
    <t>Les espaces physiques et virtuels au niveau régional pour amplifier les voix des jeunes et renforcer leur participation à la vie politique. 
Les alumni des écoles politiques et démocratiques ont mis en place un espace virtuel d'échanges sur les problématiques régionales, appelé Masterclasse Sahel.</t>
  </si>
  <si>
    <t xml:space="preserve">En vue de mettre en place un réseau d'alumni Sahel, il est crée des points focaux au Burkina, au Mali et au Niger. Ces points focaux comprennent 05 alumni par pays. </t>
  </si>
  <si>
    <t xml:space="preserve"> </t>
  </si>
  <si>
    <t xml:space="preserve">Les espaces physiques et virtuels au niveau national pour amplifier les voix des jeunes et renforcer leur participation à la vie politique. 
Ces espaces crées et ouverts sont Espace DJEMU animés par des alumni de la promotion Thomas Sankara et Mussow Ka Faso Jo Baroni mis en œuvre par l'association Vision Femmes Mali </t>
  </si>
  <si>
    <t xml:space="preserve">L'engagement des acteurs publics à améliorer la place des jeunes et des femmes dans la gouvernance.  </t>
  </si>
  <si>
    <t xml:space="preserve">L'adoption d'une loi quota jeunes est inscrite dans le plan d'actions du ministère de la jeunesse et des sports après les états généraux de la jeunesse. 
La commission Jeunesse, Emploi du CNT soutiennent le Consortium des  jeunes dans l'adoption d'une loi quota jeunes 
</t>
  </si>
  <si>
    <t xml:space="preserve">Il s’agira des cadres de d'échanges multi-acteurs de nos partenaires, des espaces de réflexion entre citoyens et acteurs politiques autour des enjeux de réformes dans la  perspective de la refondation.  </t>
  </si>
  <si>
    <t xml:space="preserve">L'observatoire Citoyen sur la Gouvernance et la Sécurité a mis 5 cadres de concertation citoyenne à Bamako, Koulikoro, Sikasso, Ségou et Mopti.
Le Comité de Plaidoyer et de Suivi des Réformes a appuyé la mise en place du Forum des Partis et Mouvements Politiques au Mali (FPMP). </t>
  </si>
  <si>
    <t xml:space="preserve">Il s'agit des études menées réalisées pour alimenter le débat public sur des questions spécifiques. 
Une étude a été menée sur le rôle des médias dans le renouveau démocratique </t>
  </si>
  <si>
    <t xml:space="preserve">Il s'agit de 07 organisations au minimum qui interviendront directement et indirectement aux activités mises en œuvre sous PoD. Ces organisations de la société civile et de regroupements des jeunes et des femmes politiques élargiront la portée des interventions aux autres citoyens afin de les informer et les impliquer sur les questions de gouvernance. 
RJPPM, REJEFPO, RFCOPA, D 101, ABM, GRADI Mali, Vision Femmes Mali, CPSRE, COFOR, OCGS  sont des organisations de la société civile impliquées dans les activités du PoD. De nouvelles organisations ont sollicité et ont pu bénéficié de l'appui du NIMD. </t>
  </si>
  <si>
    <t xml:space="preserve">Il s'agit des actions de plaidoyer menées auprès des acteurs régionaux et internationaux pur la promotion et la protection de la démocratie. </t>
  </si>
  <si>
    <t xml:space="preserve">L'environnement régional avec la décision de retrait du Burkina, du Mali et du Niger pour former l'AES (Alliance des Etats du Sahel) n'a pas permis de mettre en oeuvre des actions de plaidoyer au niveau régional. </t>
  </si>
  <si>
    <t>Organization: Goree Institute</t>
  </si>
  <si>
    <t># of CSOs included in the PoD programme (women led)</t>
  </si>
  <si>
    <t>Comme le nombre d'organisations dirigé par les femmes lors de trois sessions régionales de formations organisées par l'Institut Gorée</t>
  </si>
  <si>
    <t>Comme le nombre d'organisations dirigé par les femmes ayant pris part aux activités organisées par l'Institut Gorée. Ce nombre n'inclut pas les partis politiques dont les dirigeants ne sont pas des femmes</t>
  </si>
  <si>
    <t>Comme le nombre d'organisations dirigé par les jeunes lors de trois sessions régionales de formations organisées par l'Institut Gorée</t>
  </si>
  <si>
    <t>Comme le nombre d'organisations dirigé par les jeunes ayant pris part aux activités organisées par l'Institut Gorée. Ce nombre n'inclut pas les partis politiques dont les dirigeants ne sont pas des jeunes</t>
  </si>
  <si>
    <t>Cet écart s’explique par l’absence de formations en cascade systématiques cette année, contrairement à l’année précédente.</t>
  </si>
  <si>
    <t>Comme le nombre d'organisations dirigé par les femmes lors des quatre sessions régionales de formations organisées par l'Institut Gorée</t>
  </si>
  <si>
    <t>C'est le nombre de femmes et de jeunes formés par l'Institut Gorée lors de trois sessions régionales de formations organisées lors du premier semestre.</t>
  </si>
  <si>
    <t>C'est le nombre de femmes et de jeunes formés par l'Institut Gorée lors de 4 sessions régionales de formations organisées au cours de l'année.</t>
  </si>
  <si>
    <t>Comme le nombre d'ateliers régional de formation organisé de janvier à juin 2024</t>
  </si>
  <si>
    <t>Comme le nombre d'ateliers régionaux organisé de janvier à décembre 2024</t>
  </si>
  <si>
    <t>Comme le nombre de documents produits et disséminé en rapport avec le POD en 2024: Rapport des recommandations du Forum des Jeunes de Bamako, Policy briefs et Gorée Update</t>
  </si>
  <si>
    <t># of multi-stakeholder dialogue meetings (at regional level)</t>
  </si>
  <si>
    <t># of L&amp;A activities for making the political system more inclusive (in relation to women / youth / minority groups) at regional level</t>
  </si>
  <si>
    <t>Organization: NIMD Guatemala</t>
  </si>
  <si>
    <r>
      <rPr>
        <b/>
        <sz val="11"/>
        <color rgb="FF000000"/>
        <rFont val="Calibri"/>
        <scheme val="minor"/>
      </rPr>
      <t xml:space="preserve">Número de socios/miembros según consorcio que fueron capacitados por la oficina de NIMD GT en los Talleres de Gestión por resultados: ( 45 socio/ 225 miembro)
</t>
    </r>
    <r>
      <rPr>
        <sz val="11"/>
        <color rgb="FF000000"/>
        <rFont val="Calibri"/>
        <scheme val="minor"/>
      </rPr>
      <t xml:space="preserve">
</t>
    </r>
    <r>
      <rPr>
        <b/>
        <sz val="11"/>
        <color rgb="FF000000"/>
        <rFont val="Calibri"/>
        <scheme val="minor"/>
      </rPr>
      <t xml:space="preserve">Team building
</t>
    </r>
    <r>
      <rPr>
        <sz val="11"/>
        <color rgb="FF000000"/>
        <rFont val="Calibri"/>
        <scheme val="minor"/>
      </rPr>
      <t>- Organización política Caminemos:</t>
    </r>
    <r>
      <rPr>
        <i/>
        <sz val="11"/>
        <color rgb="FF000000"/>
        <rFont val="Calibri"/>
        <scheme val="minor"/>
      </rPr>
      <t xml:space="preserve">Taller de diálogo y negociación política </t>
    </r>
    <r>
      <rPr>
        <b/>
        <i/>
        <sz val="11"/>
        <color rgb="FF000000"/>
        <rFont val="Calibri"/>
        <scheme val="minor"/>
      </rPr>
      <t xml:space="preserve">(socio/ 5 staff)
</t>
    </r>
    <r>
      <rPr>
        <sz val="11"/>
        <color rgb="FF000000"/>
        <rFont val="Calibri"/>
        <scheme val="minor"/>
      </rPr>
      <t xml:space="preserve">- Secretaría contra la violencia sexual, explotación y trata de personas: </t>
    </r>
    <r>
      <rPr>
        <i/>
        <sz val="11"/>
        <color rgb="FF000000"/>
        <rFont val="Calibri"/>
        <scheme val="minor"/>
      </rPr>
      <t xml:space="preserve">Taller sobre violencia sexual </t>
    </r>
    <r>
      <rPr>
        <b/>
        <i/>
        <sz val="11"/>
        <color rgb="FF000000"/>
        <rFont val="Calibri"/>
        <scheme val="minor"/>
      </rPr>
      <t xml:space="preserve">(socio/ 9 staff)
</t>
    </r>
    <r>
      <rPr>
        <b/>
        <sz val="11"/>
        <color rgb="FF000000"/>
        <rFont val="Calibri"/>
        <scheme val="minor"/>
      </rPr>
      <t xml:space="preserve">- </t>
    </r>
    <r>
      <rPr>
        <sz val="11"/>
        <color rgb="FF000000"/>
        <rFont val="Calibri"/>
        <scheme val="minor"/>
      </rPr>
      <t>Equipo financiero:</t>
    </r>
    <r>
      <rPr>
        <b/>
        <sz val="11"/>
        <color rgb="FF000000"/>
        <rFont val="Calibri"/>
        <scheme val="minor"/>
      </rPr>
      <t xml:space="preserve"> </t>
    </r>
    <r>
      <rPr>
        <i/>
        <sz val="11"/>
        <color rgb="FF000000"/>
        <rFont val="Calibri"/>
        <scheme val="minor"/>
      </rPr>
      <t>Capacitaciones sobre Intendencia de Verificación Especia</t>
    </r>
    <r>
      <rPr>
        <sz val="11"/>
        <color rgb="FF000000"/>
        <rFont val="Calibri"/>
        <scheme val="minor"/>
      </rPr>
      <t>l (</t>
    </r>
    <r>
      <rPr>
        <b/>
        <i/>
        <sz val="11"/>
        <color rgb="FF000000"/>
        <rFont val="Calibri"/>
        <scheme val="minor"/>
      </rPr>
      <t xml:space="preserve">socio/ 9 staff)
</t>
    </r>
    <r>
      <rPr>
        <b/>
        <sz val="11"/>
        <color rgb="FF000000"/>
        <rFont val="Calibri"/>
        <scheme val="minor"/>
      </rPr>
      <t xml:space="preserve">- </t>
    </r>
    <r>
      <rPr>
        <sz val="11"/>
        <color rgb="FF000000"/>
        <rFont val="Calibri"/>
        <scheme val="minor"/>
      </rPr>
      <t xml:space="preserve">Equipo de NIMD GT: </t>
    </r>
    <r>
      <rPr>
        <i/>
        <sz val="11"/>
        <color rgb="FF000000"/>
        <rFont val="Calibri"/>
        <scheme val="minor"/>
      </rPr>
      <t xml:space="preserve">Taller de comunicación a las oficinas de El Salvador, Honduras y OSC </t>
    </r>
    <r>
      <rPr>
        <b/>
        <i/>
        <sz val="11"/>
        <color rgb="FF000000"/>
        <rFont val="Calibri"/>
        <scheme val="minor"/>
      </rPr>
      <t xml:space="preserve">(16 socio/miembro)
-   </t>
    </r>
    <r>
      <rPr>
        <sz val="11"/>
        <color rgb="FF000000"/>
        <rFont val="Calibri"/>
        <scheme val="minor"/>
      </rPr>
      <t xml:space="preserve">Learning Event on Democracy Education and Youth Political   Participation, held in Hammammet </t>
    </r>
    <r>
      <rPr>
        <b/>
        <sz val="11"/>
        <color rgb="FF000000"/>
        <rFont val="Calibri"/>
        <scheme val="minor"/>
      </rPr>
      <t xml:space="preserve"> (socio/ 30 miembro)
</t>
    </r>
    <r>
      <rPr>
        <sz val="11"/>
        <color rgb="FF000000"/>
        <rFont val="Calibri"/>
        <scheme val="minor"/>
      </rPr>
      <t xml:space="preserve">-  Feminist and Transformational Leadership Training POD Consortium, held in Akina Mama wa Afrika, Kampala, Uganda  </t>
    </r>
    <r>
      <rPr>
        <b/>
        <sz val="11"/>
        <color rgb="FF000000"/>
        <rFont val="Calibri"/>
        <scheme val="minor"/>
      </rPr>
      <t xml:space="preserve">(socio/30 miembro)
</t>
    </r>
    <r>
      <rPr>
        <b/>
        <i/>
        <sz val="11"/>
        <color rgb="FF000000"/>
        <rFont val="Calibri"/>
        <scheme val="minor"/>
      </rPr>
      <t xml:space="preserve">
Training for strategic partners
- </t>
    </r>
    <r>
      <rPr>
        <sz val="11"/>
        <color rgb="FF000000"/>
        <rFont val="Calibri"/>
        <scheme val="minor"/>
      </rPr>
      <t>Programa De Las Naciones Unidas Para El Desarrollo:</t>
    </r>
    <r>
      <rPr>
        <i/>
        <sz val="11"/>
        <color rgb="FF000000"/>
        <rFont val="Calibri"/>
        <scheme val="minor"/>
      </rPr>
      <t xml:space="preserve"> políticas públicas municipales, auditoría social, participación ciudadana y democracia</t>
    </r>
    <r>
      <rPr>
        <b/>
        <i/>
        <sz val="11"/>
        <color rgb="FF000000"/>
        <rFont val="Calibri"/>
        <scheme val="minor"/>
      </rPr>
      <t xml:space="preserve"> (29 socio/miembro) / sin costo
</t>
    </r>
    <r>
      <rPr>
        <sz val="11"/>
        <color rgb="FF000000"/>
        <rFont val="Calibri"/>
        <scheme val="minor"/>
      </rPr>
      <t xml:space="preserve">- Chomijá: Diplomado "Formación y Empoderamiento para las profesionales indígenas para el pleno ejercicio e sus derechoos Políticos".  </t>
    </r>
    <r>
      <rPr>
        <b/>
        <sz val="11"/>
        <color rgb="FF000000"/>
        <rFont val="Calibri"/>
        <scheme val="minor"/>
      </rPr>
      <t xml:space="preserve">(31 mujeres participantes)
</t>
    </r>
    <r>
      <rPr>
        <sz val="11"/>
        <color rgb="FF000000"/>
        <rFont val="Calibri"/>
        <scheme val="minor"/>
      </rPr>
      <t xml:space="preserve">- Parlaméricas:  conversatorio sobre Participación  ciudadana y era digital democrática </t>
    </r>
    <r>
      <rPr>
        <b/>
        <sz val="11"/>
        <color rgb="FF000000"/>
        <rFont val="Calibri"/>
        <scheme val="minor"/>
      </rPr>
      <t xml:space="preserve">( 2 socio/miembro)
</t>
    </r>
    <r>
      <rPr>
        <sz val="11"/>
        <color rgb="FF000000"/>
        <rFont val="Calibri"/>
        <scheme val="minor"/>
      </rPr>
      <t xml:space="preserve">Sesión "Hacia la participación política plena de las mujeres en Guatemala". - NIMD Guatemala y ParlAmericas, diputadas del Congreso de la República </t>
    </r>
    <r>
      <rPr>
        <b/>
        <sz val="11"/>
        <color rgb="FF000000"/>
        <rFont val="Calibri"/>
        <scheme val="minor"/>
      </rPr>
      <t xml:space="preserve">(12 mujeres y 32 hombres)       </t>
    </r>
    <r>
      <rPr>
        <sz val="11"/>
        <color rgb="FF000000"/>
        <rFont val="Calibri"/>
        <scheme val="minor"/>
      </rPr>
      <t xml:space="preserve">                                                                                           Foro "Participación ciudadana inclusiva: explorando las oportunidades de la transformacicón digital" - NIMD Guatemala y ParlAmericas (Comisión de Protocólo del Congreso de la República) </t>
    </r>
    <r>
      <rPr>
        <b/>
        <sz val="11"/>
        <color rgb="FF000000"/>
        <rFont val="Calibri"/>
        <scheme val="minor"/>
      </rPr>
      <t xml:space="preserve">(30 mujeres y 46 hombres)
</t>
    </r>
    <r>
      <rPr>
        <sz val="11"/>
        <color rgb="FF000000"/>
        <rFont val="Calibri"/>
        <scheme val="minor"/>
      </rPr>
      <t>- Diálogo con Autoridades de las municipalidades de Quetzaltenango y Totonicapán y AMUTED</t>
    </r>
    <r>
      <rPr>
        <b/>
        <sz val="11"/>
        <color rgb="FF000000"/>
        <rFont val="Calibri"/>
        <scheme val="minor"/>
      </rPr>
      <t xml:space="preserve"> (4 hombres y 8 mujeres)</t>
    </r>
  </si>
  <si>
    <t>El incremento de n el número de socios/miembros que fueron fortalecidos en sus capacidades de gestión, se logró establecer debido a la alianza con el Programa de las Naciones Unidas para el Desarrollo, para la realización de los talleres: políticas públicas municipales, auditoría social, participación ciudadana y democracia,  puesto que en el proceso se capacitaron a funcionarios municipales, representantes de partidos políticos y representantes de sociedad civil</t>
  </si>
  <si>
    <t xml:space="preserve">Número de estudios difundidos sobre L&amp;A basados en evidencia 
AGENDA POLITICA DE LA MUJER 
FANZINE </t>
  </si>
  <si>
    <t xml:space="preserve">  </t>
  </si>
  <si>
    <t>Organization: NIMD Myanmar</t>
  </si>
  <si>
    <t>Actual 2024 (Jan-Jun)</t>
  </si>
  <si>
    <t xml:space="preserve">Actual 2024 (Jan-Dec) </t>
  </si>
  <si>
    <t>targets 2024</t>
  </si>
  <si>
    <t>5 CSO/INGO included in the POD programme as thematic experts, technical resource person on political knowledge sharing and resource sharing.
- GEN (Gender Equality Network) 
- ISP (Institute of Strategies for Peace) 
- YSPS (Yangon School of Political Science)
- Tampadipa Institute 
- Faculty of Political Science and Public Administration, Chiang Mai University</t>
  </si>
  <si>
    <t xml:space="preserve">17 (3 staff members and 14 democractic actors) has been trained in dialogue  </t>
  </si>
  <si>
    <t xml:space="preserve">21 (3 staff members and 18 democractic actors) has been trained in dialogue  </t>
  </si>
  <si>
    <t># of representatives (male/female) of political actors have participated in democratic values oriented training activities (democracy schools trainings)</t>
  </si>
  <si>
    <t xml:space="preserve">29 representatives (male 17, female 12) of political actors have participated in democratic values-oriented training. (i.e.MyDemocracy School Advanced Training from June 17 to June 21, 2024, in Chiang Rai.) </t>
  </si>
  <si>
    <t xml:space="preserve">49 representatives (male 26, female 22, other 1) of political actors have participated in democratic values-oriented training. (i.e.MyDemocracy School Advanced Training from June 17 to June 21, 2024, in Chiang Rai and November 16-20 in Chiang Mai) </t>
  </si>
  <si>
    <t># of representatives (male/female) of political actors have participated in democratic values oriented training activities</t>
  </si>
  <si>
    <r>
      <t xml:space="preserve"> 97 representatives (38 male, 59 female) from political actors have participated in democractive value oriented activities 
</t>
    </r>
    <r>
      <rPr>
        <b/>
        <sz val="9"/>
        <color rgb="FF000000"/>
        <rFont val="Century Gothic"/>
        <family val="2"/>
      </rPr>
      <t>1st Seminar</t>
    </r>
    <r>
      <rPr>
        <sz val="9"/>
        <color rgb="FF000000"/>
        <rFont val="Century Gothic"/>
        <family val="2"/>
      </rPr>
      <t xml:space="preserve"> is focused on Transitional Justice with the participation of </t>
    </r>
    <r>
      <rPr>
        <b/>
        <sz val="9"/>
        <color rgb="FF000000"/>
        <rFont val="Century Gothic"/>
        <family val="2"/>
      </rPr>
      <t>total-62</t>
    </r>
    <r>
      <rPr>
        <sz val="9"/>
        <color rgb="FF000000"/>
        <rFont val="Century Gothic"/>
        <family val="2"/>
      </rPr>
      <t xml:space="preserve"> (Female-38, Male-24).
</t>
    </r>
    <r>
      <rPr>
        <b/>
        <sz val="9"/>
        <color rgb="FF000000"/>
        <rFont val="Century Gothic"/>
        <family val="2"/>
      </rPr>
      <t>2nd Seminar</t>
    </r>
    <r>
      <rPr>
        <sz val="9"/>
        <color rgb="FF000000"/>
        <rFont val="Century Gothic"/>
        <family val="2"/>
      </rPr>
      <t xml:space="preserve"> focused on overall Political Analysis of Myanmar with the participation of </t>
    </r>
    <r>
      <rPr>
        <b/>
        <sz val="9"/>
        <color rgb="FF000000"/>
        <rFont val="Century Gothic"/>
        <family val="2"/>
      </rPr>
      <t>Total-72</t>
    </r>
    <r>
      <rPr>
        <sz val="9"/>
        <color rgb="FF000000"/>
        <rFont val="Century Gothic"/>
        <family val="2"/>
      </rPr>
      <t xml:space="preserve"> (Female-46, Male-26) 
</t>
    </r>
  </si>
  <si>
    <t xml:space="preserve"># of representatives (male/female) of political actors have participated in democratic values oriented training activities (Active users of MDS app) </t>
  </si>
  <si>
    <t xml:space="preserve">Based on the official data extracted from google analytics linking to MDS appplication, 565 active users use mobile application actively. </t>
  </si>
  <si>
    <t xml:space="preserve">Based on the official data extracted from google analytics linking to MDS appplication, 1200 active users use mobile application actively. </t>
  </si>
  <si>
    <t>20 (including 13 youths + 7 women) leaders trained in MyDemocracy School Advanced Training from June 17 to June 21, 2024, in Chiang Rai.</t>
  </si>
  <si>
    <t>no deviation</t>
  </si>
  <si>
    <t>Due to the political sensitivity of the context, 25 activities are needed to ensure operational space is well supported to meet the needs of the office. 
1.	Ongoing Political context analysis 
2.	Periodical and ongoing Needs Assessment of target groups
3.	Monitoring Legal and Regulatory Compliance in repressive environments
4.	Maintain Office Space and Infrastructure
5.	Equip IT and Communication Systems
6.	Strategic Messaging and Campaigning
7.	Ensure Staffing and supportive HR management 
8.	Financial Management
9.	Managing Service Agreements with external consultants and experts
10.   Continuous Risk Assessment and management
11.	Secure and manage communication channels 
12.	Participant vetting and protection
13.	Security and Safety Measures
14.	Anonymous reporting mechanisms 
15.	Monitoring and Evaluation Framework
16.	Logistics and Supplier Management
17.	Alumni Engagement
18.	Knowledge Management
19.	Democratic Community Sensitization 
20.	Documentation and Evidence Gathering
21.	Training and Capacity Building
22.	Monitoring and Reporting Systems
23.	Dialogue facilitation expertise 
24.	Digital Security Mentoring and Coaching 
25.	Psychosocial support and team building</t>
  </si>
  <si>
    <t># of multi-stakeholder dialogue meetings (at sub-national level) (learning seminars/networking events)</t>
  </si>
  <si>
    <t>The alumni program will start in Q3, so this indicator can be measured at that time</t>
  </si>
  <si>
    <t># of representatives (male/female) of political actors have participated in democratic values oriented training activities (e.g. democracy schools)</t>
  </si>
  <si>
    <t>Dropped (2023)</t>
  </si>
  <si>
    <t>In consideration of the critical restrictions on individuals participating in lobby and advocacy initiatives under the current political context as delineated in the updated political context section of the 2024 annual plan narrative, this indicator has been dropped as it is no longer relevant.</t>
  </si>
  <si>
    <t>Six Kayin Alumni collaborated and engaged with the ERO and multi stakeholders in Kayin to advocate for the reopening of the Asia Main Road. As part of this effort, they met with the 
Democratic Karen Buddhist Army (DKBA) once, the KNU/KNLA Peace Council once, and three multi-stakeholder groups, including CSO representatives, political party members, and businesspeople. 68 peoples were engaged through their advocacy efforts.</t>
  </si>
  <si>
    <t>Due to the deterioration of formal subnational dialogue processes as delineated in the updated political context section of the 2022 and 2023 annual plan narratives, this indicator has been dropped. Instead, youth and women are engaged and strengthened through democracy education programmes where there is also space for them to participate in safe and open dialogue.</t>
  </si>
  <si>
    <t>3.1 Democratic political actors engage in emerging dialogue at the sub-national level (Shan, Kayin)</t>
  </si>
  <si>
    <t># representatives of civic/political actors trained in dialogue/mediation</t>
  </si>
  <si>
    <t>NA</t>
  </si>
  <si>
    <t xml:space="preserve">NA </t>
  </si>
  <si>
    <t xml:space="preserve">4 multistakeholder dialogue meetings in Kayin State has been hosted and faciliated by NIMD, and 18 bilateral  meetings were held with stakeholders from Mon, Shan &amp; Karenni states during the reporting period </t>
  </si>
  <si>
    <t xml:space="preserve">10  multistakeholder dialogue meetings (1 in-person and 9 online) in Kayin State has been hosted and faciliated by NIMD.  
23 bilateral  meetings were held with stakeholders from Mon, Shan &amp; Karenni states during the reporting period </t>
  </si>
  <si>
    <t xml:space="preserve">In Karenni, 1 skill based training could do. No dialogue meeting </t>
  </si>
  <si>
    <t>Due to the political sensitivity of the context, 28 activities are needed to ensure operational space is well supported to meet the needs of the office. 
1.	Ongoing Political context analysis 
2.	Periodical and ongoing Needs Assessment of target groups
3.	Monitoring Legal and Regulatory Compliance in repressive environments
4.	Maintain Office Space and Infrastructure
5.	Equip IT and Communication Systems
6.	Strategic Messaging and Campaigning
7.	Ensure Staffing and supportive HR management 
8.	Financial Management
9.	Managing Service Agreements with external consultants and experts
10.      Continuous Risk Assessment and management
11.	Secure and manage communication channels 
12.	Participant vetting and protection
13.	Security and Safety Measures
14.	Anonymous reporting mechanisms 
15.	Monitoring and Evaluation Framework
16.	Logistics and Supplier Management
17.	Alumni Engagement
18.	Knowledge Management
19.	Democratic Community Sensitization 
20.	Documentation and Evidence Gathering
21.	Training and Capacity Building
22.	Monitoring and Reporting Systems
23.	Dialogue facilitation expertise 
24.	Digital Security Mentoring and Coaching 
25.	Psychosocial support and team building</t>
  </si>
  <si>
    <t>Due to the political sensitivity of the context, 28 activities are needed to ensure operational space is well supported to meet the needs of the office. 
1.	Ongoing Political context analysis 
2.	Periodical and ongoing Needs Assessment of target groups
3.	Monitoring Legal and Regulatory Compliance in repressive environments
4.	Maintain Office Space and Infrastructure
5.	Equip IT and Communication Systems
6.	Strategic Messaging and Campaigning
7.	Ensure Staffing and supportive HR management 
8.	Financial Management
9.	Managing Service Agreements with external consultants and experts
10.   Continuous Risk Assessment and management
11.	Secure and manage communication channels 
12.	Participant vetting and protection
13.	Security and Safety Measures
14.	Anonymous reporting mechanisms 
15.	Monitoring and Evaluation Framework
16.	Logistics and Supplier Management
17.	Alumni Engagement
18.	Knowledge Management
19.	Democratic Community Sensitization 
20.	Documentation and Evidence Gathering
21.	Training and Capacity Building
22.	Monitoring and Reporting Systems
23.	Dialogue facilitation expertise 
24.	Digital Security Mentoring and Coaching 
25.	Psychosocial support and team building</t>
  </si>
  <si>
    <t>4 online dialogue meetings with Kayin State Dialogue members,</t>
  </si>
  <si>
    <r>
      <t xml:space="preserve">Due to the high political sensitivity, the agreements achieved in the first half of the year were mainly on internal agreements among and between key stakeholders who participate in the multistakeholder dialogue platform, which in later ideally aims to laid out sub national level outcomes to achieve. 
</t>
    </r>
    <r>
      <rPr>
        <b/>
        <sz val="9"/>
        <color rgb="FF000000"/>
        <rFont val="Century Gothic"/>
        <family val="2"/>
      </rPr>
      <t xml:space="preserve">Key Details are as follows;
</t>
    </r>
    <r>
      <rPr>
        <sz val="9"/>
        <color rgb="FF000000"/>
        <rFont val="Century Gothic"/>
        <family val="2"/>
      </rPr>
      <t xml:space="preserve">* 8 principles agreements (Equal rights and opportunity, non-discrimination, representation, inclusivity, legal protection, social cohesion, participation, culture and religious respect) 
* 1 agreement on nomination criteria and Submission of nominee lists 
* 1agreement on selection of new members to join dialogue platform
* 1 agreement on the roles of current dialogue members and new members 
* 1 agreement on prioritisation of topic, priorities, steps and issues to address for state building initiative 
</t>
    </r>
  </si>
  <si>
    <t>15 people (8 male, 7 female) received hands-on training in dialogue skills during the dialogue meetings.</t>
  </si>
  <si>
    <t># of interparty dialogue meetings (at sub-national level)</t>
  </si>
  <si>
    <t>N/A</t>
  </si>
  <si>
    <t>Due to the volatile nature of political parties in Myanmar under the current context as deliniated in the updated political context in the narrative, activities no longer target political parties and this indicator has been dropped</t>
  </si>
  <si>
    <t>3.3 Democratic political actors understand the need for dialogue, root causes and consequences of exclusion and conflict.</t>
  </si>
  <si>
    <t>14 people (6 males, 8 females) ,  participated in an online knowledge-sharing session held from February 6 to 8, 2024. The session included a training component focused on integrating dialogue members' knowledge to consider state-building and state constitution based on inclusiveness and national equality."</t>
  </si>
  <si>
    <t xml:space="preserve">Drop </t>
  </si>
  <si>
    <t xml:space="preserve">As per the reflections in our mid-term outcome indicator report, this target has been adjusted so that it falls under a more relevant intermediate outcome. This indicator proves more relevant for LTO2 democracy school activities. </t>
  </si>
  <si>
    <t>As of 2023, NIMD Myanmar has focused CSO activities under LTO 1 and no longer works under LTO4</t>
  </si>
  <si>
    <t>Organization: NIMD Niger</t>
  </si>
  <si>
    <t xml:space="preserve">Annexe 2 Indicator Reporting </t>
  </si>
  <si>
    <t>Aucune activité n'a été planifiée ni exécutée,</t>
  </si>
  <si>
    <t xml:space="preserve">Nous n'avons rien planifié pour cette année </t>
  </si>
  <si>
    <t>Une étude régionale sur le role des médias dans le renouveau démocratique au Sahel</t>
  </si>
  <si>
    <t>Cible atteinte</t>
  </si>
  <si>
    <t>Pas d'écart</t>
  </si>
  <si>
    <t>Elaboration d'un document de plaidoyer à l'endroit de la CEDEAO</t>
  </si>
  <si>
    <t>Non réalisée</t>
  </si>
  <si>
    <t>L'activité a été abandonnée car le Niger, le Mali et le Burkina se sont retirés de la CEDEAO</t>
  </si>
  <si>
    <t>1.4 PoD Consortium Works complementary</t>
  </si>
  <si>
    <t>Formation: Alumni des EPDs par le CEM et à l'école des élusI; DP en leadership; CP participation politique des jeunes</t>
  </si>
  <si>
    <t>Les activités prévues avec Goré Institute et Akina ont eu lieu</t>
  </si>
  <si>
    <t>2 autres activités réalisées avec Gorée Institute et Akina se sont déroulées en Septembre</t>
  </si>
  <si>
    <t>Formation du staff: La responsable finance a bénéficié d'une formation</t>
  </si>
  <si>
    <t>Les CP et la responsable finance ont bénéficié d'une formation sur la GAR</t>
  </si>
  <si>
    <t>1 renforcement de capacité pour l'équipe sur le S&amp;E a été réalisé</t>
  </si>
  <si>
    <t>Formation politiques de jeunes femmes et hommes dans les Ecoles démocratiques</t>
  </si>
  <si>
    <t>La cible a largement dépassé car nous avons organisé 6 sessions des EPD</t>
  </si>
  <si>
    <t>3 sessions EPD de 26 jeunes de plus que les 3 planifiées ont été conduites en 2024</t>
  </si>
  <si>
    <t>Soutient aux organisations des jeunes pour favoriser leur inclusion dans les cercles de décision</t>
  </si>
  <si>
    <t>La cible a été atteinte</t>
  </si>
  <si>
    <t>Les cafés politiques et causerie NIMD / espaces d'échange qui regroupent jeunes hommes et femmes</t>
  </si>
  <si>
    <t>La cible a dépassé car nous avons organisé 4 cafés politiques et 12 causéries</t>
  </si>
  <si>
    <t>3 cafés et 12 causeries ont été organisés 2024</t>
  </si>
  <si>
    <t>Organisation d'une journée de plaidoyer pour la participation politique des femmes</t>
  </si>
  <si>
    <t>Cette activité s'est déroulée le 13 mai qui est la journée nationale de la femme au Niger, Elle a été initiée par J-Niger qui est une organisation de jeunes</t>
  </si>
  <si>
    <t>Plaidoyer régional</t>
  </si>
  <si>
    <t>Le plaidoyer n' a pas eu lieu</t>
  </si>
  <si>
    <t>Organization: IMD Mozambique</t>
  </si>
  <si>
    <t>In the context of partnership/complementarity actions, it is planned that the activities for this indicator will be implemented in the second half of the year, in a partnership between IMD and Mzalendo Trust in Kenya.</t>
  </si>
  <si>
    <t>During the second half of 2024, two training sessions were held within the scope of the Program, one in partnership with the Mzalendo Trust and the second as part of the exchange of experiences between members of the Power of Dialogue Consortium, promoted by Akina Mama Wa Africa.</t>
  </si>
  <si>
    <t>ADEPA, AMCS, Observatorio das mulheres, AMODEFA, REDE CAME, Jovens do CISLAMO, ACAMO, FDC, Associacao CODEMA, Fanelo Ya mina, AMAMO, CDD, Parlamento Juvenil and OMD.</t>
  </si>
  <si>
    <t>In the second half of 2024, a total of 16 civil society organizations were trained, of which only 2 were new compared to the period between January and June.</t>
  </si>
  <si>
    <t>Two reasons caused the forecast to be lower than
which took effect:
1. As it is an election year, organizations could be more involved or engaged in their electoral preparation activities and less interested in capacity-building actions. That's why the forecast was greatly reduced.
2. One of the training topics was "fundraising". This theme may have contributed to attracting the presence of organizations, in a context in which many are losing funding due to the current environment of international aid to certain programs and countries.</t>
  </si>
  <si>
    <t xml:space="preserve">Three lobbying and advocacy initiatives involving political actors were carried out. Out of these interventions, one was a formal meeting and two were informal sessions, involving political actors with and without parliamentary representation. The first session was informal and involved the PARENA  and the Democratic Alliance Coalition (CAD) parties. The second session involved only the MDM party (the third Parliamentary party) and finally, a formal meeting that involved the three parties with parliamentary representation, 10 extra-parliamentary parties, and civil society organizations. </t>
  </si>
  <si>
    <t>In the second half of 2024, 5 lobbying and advocacy sessions were held, including 1 formal session, in which political actors competing in the October 2024 general elections were made aware of the need to draft inclusive electoral manifestos, where the interests of women and young people were taken into account and publicized during the electoral campaign.
Subsequently, 4 informal bilateral meetings were held between the IMD/Academia Politica da Mulher and each of the candidates for the presidential elections held on October 9, 2024, namely: Frelimo, Renamo, MDM and the CAD Coalition (which was later excluded from the electoral process) and later the PODEMOS Party was included, which supported the candidacy of the presidential candidate Venancio Mondlane.</t>
  </si>
  <si>
    <t>The electoral context provided the opportunity for more lobbying and advocacy actions for a more inclusive and participatory political system, with space for the implementation of interventions foreseen in the plan that were of a more formal nature and other informal interventions.</t>
  </si>
  <si>
    <t>In the first semester, 195 people were trained, of which 38 were women and 157 were men. Of this number (195), 72 were young people, of which 24 were girls and 48 were boys.</t>
  </si>
  <si>
    <t xml:space="preserve">In the second half of the year, 19 people from parties competing in the 2024 general and provincial elections were trained. Of these, 5 were women and 14 were men and none were young people. Thus, the sum of the 2 semesters accounts for the formation of:
43 women, 171 men, 72 were young people, of which 24 were girls and 48 were boys.
</t>
  </si>
  <si>
    <t>The predicted number 50, expected to be reached by the end of 2024, referred to the number of women who would be trained during the year. Thus, according to the information collected from the attendance lists and activity reports, it can be concluded that a total of 43 women from civil society and political parties were trained.</t>
  </si>
  <si>
    <t>Four political parties, of which three had parliamentary representation (MDM, RENAMO, and FRELIMO) and one extra-parliamentary party, took measures to improve the representation of women and youth in elected democratic institutions. Regarding civil society organizations, only four organizations have taken measures to increase the representation of women and youth in representative institutions. In addition to IMD, these organizations are: Mozambican Disability Observatory, Gender Links, Kubatsira, and Women's Observatory.</t>
  </si>
  <si>
    <t>In the second half of 2024, seven (7) political parties (including Frelimo, Renamo and MDM) were engaged in the inclusion of women and young people in elected bodies such as Parliament and Provincial Assemblies. In addition to these traditional parties, others such as PODEMOS (the party that supported Venancio Mondlane's candidacy), PARENA, PAHUMO and Revoluçao Democrática. These last three parties were almost anonymous on the national political scene but for the first time they managed to win some seats, which may have been the result of their contribution to improving their electoral manifestos.</t>
  </si>
  <si>
    <t>The deviation from what was expected was due to the fact that other political actors were included that were not previously foreseen.</t>
  </si>
  <si>
    <t>During the first semester, lobbying and advocacy actions were developed for political actors to adopt instruments resulting from civil society's influence. Thus, during this period, two tools were approved and are operational: the Inclusive and Representative Electoral Manifesto and the National Youth Declaration. The third "instrument" is still under discussion in Parliament and consists of the Electoral Law.</t>
  </si>
  <si>
    <t xml:space="preserve">In the second half of 2024, the reform of the Electoral Law was approved, which served to conduct the elections in October of the same year.  The preparation of this law involved Parliamentary Committees, part of civil society and the PoD Program contributed to the involvement of civic actors in this agenda.  </t>
  </si>
  <si>
    <t>The deviation from what was planned is justified by the fact that the National Youth Declaration, which served as an advocacy instrument for the youth political agenda, was not initially foreseen.</t>
  </si>
  <si>
    <t xml:space="preserve">ADEPA, AMCS, Observatorio das mulheres, 
AMODEFA, Fanelo Ya mina and FDC. </t>
  </si>
  <si>
    <t xml:space="preserve">During the second half of 2024, the Power of Dalogue Program involved the organizations with which it worked in the first half of the year (6 organizations) and others, namely: MANAS, Youth Parliament, Gender Links, Rural Women's Association, ROSC, MASC, Community Radio Forum, Be Girl, CESC, Bar Association and HIKONE. All of these organizations are led by women with the exception of the Mozambican Bar Association and Youth Parliament Association. 
</t>
  </si>
  <si>
    <t>In the second half of the year, a greater number of organizations led by women showed interest or willingness to participate in the interventions carried out.</t>
  </si>
  <si>
    <t>In the first semester, three interparty dialogue sessions were held, where the first initiative involved youth leagues, women's leagues, and male leaders of the Renamo party, and the second involved the Frelimo party, in which young people from the youth league and the women's league of this party participated.</t>
  </si>
  <si>
    <t>In the second half of 2024, 3 dialogue sessions were held involving the political parties competing in the presidential, legislative and Provincial Assembly elections. Two of these sessions were held between civil society and political parties and the other two only between electoral competing parties, which served to promote space and opportunity for women's leagues to interact with the elected representatives and leaders of their political parties.</t>
  </si>
  <si>
    <t>For this indicator, no deviation was observed in relation to what was planned.</t>
  </si>
  <si>
    <t xml:space="preserve">The activities for this indicator will be implemented in the second half of 2024. </t>
  </si>
  <si>
    <t>It was expected that by the end of 2024 (with emphasis on the second half of the year) at least 5 lobbying and advocacy initiatives would have been carried out to respond to this indicator, but the country's political situation characterized by great post-electoral instability did not allow this to happen. It should be noted that one of the biggest interventions to respond to this indicator was the conference on Democracy, Governance and Elections from a gender perspective. Thus, 2 informal (non-public) and free-of-charge sessions were held involving political actors with parliamentary representation, namely the Renamo and MDM parties. The Frelimo party showed unavailability due to the political period in which the country found itself.</t>
  </si>
  <si>
    <t xml:space="preserve">The post-electoral political context marked by tension and violence did not allow for further interventions to be carried out to meet the planned target number. Eg:. The Conference on Gender, Governance and Elections. </t>
  </si>
  <si>
    <t xml:space="preserve">The activities for this indicator will be implemented in the second semestre of 2024. </t>
  </si>
  <si>
    <t xml:space="preserve">Two events were planned, namely a dialogue session involving women diplomats and women leaders in politics in Mozambique and in civil society in partnership with the Embassy of the Kingdom of the Netherlands and a meeting with diplomatic entities and international organization which work on human rigths. </t>
  </si>
  <si>
    <t>No deviation was found in relation to this indicator.</t>
  </si>
  <si>
    <r>
      <rPr>
        <b/>
        <sz val="9"/>
        <color rgb="FF000000"/>
        <rFont val="Calibri"/>
        <scheme val="minor"/>
      </rPr>
      <t xml:space="preserve">Número y nombre de las Organizaciones de Sociedad Civil con mayores capacidades organizativas (30)
</t>
    </r>
    <r>
      <rPr>
        <sz val="9"/>
        <color rgb="FF000000"/>
        <rFont val="Calibri"/>
        <scheme val="minor"/>
      </rPr>
      <t>1) Alas de Mariposas
2) Agenda Política Mujeres en la Diversidad (APMD)
3) NIMD Guatemala
4) NIMD Honduras
5) NIMD El Salvador
6) Grupo de Jóvenes en Acción
7) K´ablajuj B´atz
8) AFEDES 
9)Municipalidad de Cabañas, Zacapa 
10) Municipalidad de Chimaltenango, Chimaltenango  
11) Municipalidad de Chinautla, Guatemala  
12) Municipalidad de Guatemala, Guatemala  
13) Municipalidad de Mixco, Guatemala  
14) Municipalidad de Petapa, Guatemala  
15) Municipalidad de Rabinal, Baja Verapaz  
16) Municipalidad de Salamá, Baja Verapaz  
17) Municipalidad de San Antonio La Paz, El Progreso  
18) Municipalidad de San Cristóbal Verapaz, Alta Verapaz  
19) Municipalidad de San Felipe, Retalhuleu 
20) Municipalidad de San Juan Chamelco, Alta Verapaz  
21) Municipalidad de San Martín Zapotitlán, Retalhuleu 
22) Municipalidad de San Pedro Sacatepéquez, Guatemala  
23) Municipalidad de San Sebastián, Retalhuleu  
24) Municipalidad de Santa Ana, Peten  
25) Municipalidad de Santa Catarina Pinula, Guatemala  
26) ASBIMUJER
27)Colectivo estrellas del Golfo
28)AMUVIZ
29)Movimento Ecofeminista de El Salvador
30) Asociación Nayarit Mujeres y Juventudes</t>
    </r>
  </si>
  <si>
    <t xml:space="preserve">El incremento en el número de organizaciones de sociedad civil fue debido al trabajo coordinado con ONU MUJERES ya que se desarrollo el proceso de fortalececimiento de mujeres municipalistas </t>
  </si>
  <si>
    <r>
      <rPr>
        <b/>
        <sz val="11"/>
        <color rgb="FF000000"/>
        <rFont val="Calibri"/>
        <scheme val="minor"/>
      </rPr>
      <t xml:space="preserve">Número de Organizaciones de Sociedad Civil incluidas en el programa PoD -liderado por mujeres-
</t>
    </r>
    <r>
      <rPr>
        <sz val="11"/>
        <color rgb="FF000000"/>
        <rFont val="Calibri"/>
        <scheme val="minor"/>
      </rPr>
      <t xml:space="preserve">10 OSC que conforman la plataforma de Guate paritaria en Guatemala
25 OSC que conforman la Agenda Política Mujeres en la Diversidad en Guatemala
10 OSC Acuerdo de Escazú y el Encuentro de mujeres, participaron representantes de organizaciones liderdas por mujeres en Guatemala, Honduras y El Salvador. 
</t>
    </r>
    <r>
      <rPr>
        <sz val="11"/>
        <color rgb="FFFF0000"/>
        <rFont val="Calibri"/>
        <scheme val="minor"/>
      </rPr>
      <t xml:space="preserve">
</t>
    </r>
  </si>
  <si>
    <t>El target final para el 2024 fue de 45 organizaciones con las que trabajó el POD donde se tuvo como producto final:
-la conformación de una plataforma que busca reformar la ley de partidos políticos para promover la paridad. en este espacio 10 organizaciones del sector de mujeres lideran el proceso
-25 organizaciones de mujeres promovieron la construcción de una agenda política con las prioridades de las mujeres gustemaltecas tomando en cuenta su diversidad cultural
-10 organizaciones de sociedad civil generaron un diálogo regional sobre los retos de las mujeres defensoras-ambientalistas, con la intensión de conformar una red centroamericana</t>
  </si>
  <si>
    <r>
      <rPr>
        <b/>
        <sz val="10"/>
        <color rgb="FF000000"/>
        <rFont val="Calibri"/>
        <scheme val="minor"/>
      </rPr>
      <t xml:space="preserve">Número de Organizaciones de Sociedad Civil incluidas en el programa PoD -otros liderazgos-
</t>
    </r>
    <r>
      <rPr>
        <sz val="10"/>
        <color rgb="FF000000"/>
        <rFont val="Calibri"/>
        <scheme val="minor"/>
      </rPr>
      <t xml:space="preserve">
1.	Comité de jovenes apadeimj
2.	Youth for Change
3.	Organización Salud mental y apoyo psicosocial (SMAPS)
4.	Mesa de Jiboa y junta de agua
5.	AJUBAL
6.	AJUBED
7.	ASBIMUJER
8.	ACLU
9.	Red de empoderamiento Juvenil
10.	Equipo Impulsor Nacional del Acuerdo de Escazú- El Salvador
11.	Asociación Hombro a Hombro
12.	Asociación Juvenil Bendición de Dios
13.	Colectivo estrellas del Golfo
14.	Poder Juvenil
15.	Alianza de pueblo Indígena Ulúas Lenca y Nonualcos El Salvador
16.	Fusalmo
17.	Asociación Los Ángelitos
18.	AMUVIZ
19.	Movimento Ecofeminista de El Salvador
20.	MILPA El Salvador
21.	ACADEPAZ
22.	EFOA / MAELA
23.	Mesa Territorial Santiago Nonualco
24.	World Vision
25.	Asociación. De pobladores del departamento dela paz.ASPODEPAZ
26.	Asociación Nayarit Mujeres y Juventudes
27.	Q'eqchi' Xnimal Ruhil Chaq'rab
28.	Alianza Escazú Guatemala
29.	Colectivo Presos Políticos
30.	ADEJUM Izabal
31.	Alianza para la defensa de los rios en Izabal
32.	Festivales Solidarios
33.	Sustenta Honduras/Red Hondureña por Escazú
34.	Salvemos el Rio Danto
35.	COMUDENA
36.	Tribu Tolupan de agalteca perteneciente a la Red Hondureña de Escazu
37.	FES Honduras/ Red Hondureña por Escazú
38.	Renicc
</t>
    </r>
    <r>
      <rPr>
        <b/>
        <sz val="10"/>
        <color rgb="FF000000"/>
        <rFont val="Calibri"/>
        <scheme val="minor"/>
      </rPr>
      <t>39. alianza por el acuerdo de escazú
40. Festivales solidarios
41. Defensores de los presos políticos en Guatemala</t>
    </r>
  </si>
  <si>
    <r>
      <rPr>
        <b/>
        <sz val="12"/>
        <color rgb="FF000000"/>
        <rFont val="Calibri"/>
        <scheme val="minor"/>
      </rPr>
      <t xml:space="preserve">Número de reuniones de diálogo interpartidista -a nivel nacional- (1):
</t>
    </r>
    <r>
      <rPr>
        <sz val="12"/>
        <color rgb="FF000000"/>
        <rFont val="Calibri"/>
        <scheme val="minor"/>
      </rPr>
      <t>3  plataforma de Guate paritaria en Guatemala
2  Agenda Política Mujeres en la Diversidad en Guatemala
3 Diálogos con Partidos Políticos de Honduras</t>
    </r>
  </si>
  <si>
    <r>
      <rPr>
        <b/>
        <sz val="12"/>
        <color rgb="FF000000"/>
        <rFont val="Calibri"/>
        <scheme val="minor"/>
      </rPr>
      <t xml:space="preserve">Número de reuniones de diálogo multilateral -a nivel nacional- (17)
</t>
    </r>
    <r>
      <rPr>
        <sz val="12"/>
        <color rgb="FF000000"/>
        <rFont val="Calibri"/>
        <scheme val="minor"/>
      </rPr>
      <t xml:space="preserve">4 sesiones de diálogos municipales
2 Diálogos juveniles de OSC y Partidos Políticos de Honduras
</t>
    </r>
  </si>
  <si>
    <r>
      <rPr>
        <b/>
        <sz val="12"/>
        <color rgb="FF000000"/>
        <rFont val="Calibri"/>
        <scheme val="minor"/>
      </rPr>
      <t xml:space="preserve">Número de mujeres y líderes juveniles capacitados (x)
Agenda Política Mujeres en la Diversidad
</t>
    </r>
    <r>
      <rPr>
        <sz val="12"/>
        <color rgb="FF000000"/>
        <rFont val="Calibri"/>
        <scheme val="minor"/>
      </rPr>
      <t xml:space="preserve">"Priorización de las demandas de los derechos de las mujeres mayas, garífunas, xinkas, afrodescendientes y mes􀆟zas desde su diversidad para presentar
al Ejecu􀆟vo" (54 mujeres)
</t>
    </r>
    <r>
      <rPr>
        <b/>
        <sz val="12"/>
        <color rgb="FF000000"/>
        <rFont val="Calibri"/>
        <scheme val="minor"/>
      </rPr>
      <t xml:space="preserve">PARLAMERICAS                                                                                                                                                      </t>
    </r>
    <r>
      <rPr>
        <sz val="12"/>
        <color rgb="FF000000"/>
        <rFont val="Calibri"/>
        <scheme val="minor"/>
      </rPr>
      <t>Sesión "Hacia la participación política plena de las mujeres en Guatemala". - NIMD Guatemala y ParlAmericas, diputadas del Congreso de la República</t>
    </r>
    <r>
      <rPr>
        <b/>
        <sz val="12"/>
        <color rgb="FF000000"/>
        <rFont val="Calibri"/>
        <scheme val="minor"/>
      </rPr>
      <t xml:space="preserve"> (12 mujeres y 32 hombres)    </t>
    </r>
    <r>
      <rPr>
        <sz val="12"/>
        <color rgb="FF000000"/>
        <rFont val="Calibri"/>
        <scheme val="minor"/>
      </rPr>
      <t xml:space="preserve">                                                 Foro "Participación ciudadana inclusiva: explorando las oportunidades de la transformacicón digital" - NIMD Guatemala y ParlAmericas (Comisión de Protocólo del Congreso de la República) </t>
    </r>
    <r>
      <rPr>
        <b/>
        <sz val="12"/>
        <color rgb="FF000000"/>
        <rFont val="Calibri"/>
        <scheme val="minor"/>
      </rPr>
      <t>(30 mujeres y 46 hombres)
Guateparitaria
Diálogos en Quiché y Chiquimula                   
" Paridad, alternancia e inclusión de los pueblos originarios" (60 mujeres)</t>
    </r>
  </si>
  <si>
    <t xml:space="preserve">&lt;= This is all about explaning the deviation only not updating feedbacks or progress. Need to update them as requested. </t>
  </si>
  <si>
    <t>5 CSO/INGO included in the POD programme as thematic experts, technical resource person on political knowledge sharing and resource sharing.
1) GEN (Gender Equality Network) 
2) ISP (Institute of Strategies for Peace) 
3) YSPS (Yangon School of Political Science)
4) Tampadipa Institute 
5) Faculty of Political Science and Public Administration, Chiang Mai University
6) International Development Research Center (IDRC)</t>
  </si>
  <si>
    <t>The number of organizations increassed from three to six becasue of the needs of the project, particularly the opportunity to collaborate on resource sharing and information sharging for MDS App.</t>
  </si>
  <si>
    <t xml:space="preserve">i.e. The main question here is why 6 from 3? You included more due to the needs of the project or was it just happened? </t>
  </si>
  <si>
    <t>18 were former alumni from Kayin state based dialogue initiatives. Three new members have been invited to join in 2024, and thus, the training organised in 2024 has resulted as 21 people in total.</t>
  </si>
  <si>
    <t xml:space="preserve">is this correct? </t>
  </si>
  <si>
    <t>One alumni had to cancel their participation due to other urgent/priorities.</t>
  </si>
  <si>
    <t>ok</t>
  </si>
  <si>
    <r>
      <rPr>
        <sz val="9"/>
        <color rgb="FF000000"/>
        <rFont val="Century Gothic"/>
      </rPr>
      <t xml:space="preserve">97 representatives (38 male, 59 female) from political actors have participated in democractive value oriented activities 
</t>
    </r>
    <r>
      <rPr>
        <b/>
        <sz val="9"/>
        <color rgb="FF000000"/>
        <rFont val="Century Gothic"/>
      </rPr>
      <t>1st Seminar</t>
    </r>
    <r>
      <rPr>
        <sz val="9"/>
        <color rgb="FF000000"/>
        <rFont val="Century Gothic"/>
      </rPr>
      <t xml:space="preserve"> is focused on Transitional Justice with the participation of </t>
    </r>
    <r>
      <rPr>
        <b/>
        <sz val="9"/>
        <color rgb="FF000000"/>
        <rFont val="Century Gothic"/>
      </rPr>
      <t>total-62</t>
    </r>
    <r>
      <rPr>
        <sz val="9"/>
        <color rgb="FF000000"/>
        <rFont val="Century Gothic"/>
      </rPr>
      <t xml:space="preserve"> (Female-38, Male-24).
</t>
    </r>
    <r>
      <rPr>
        <b/>
        <sz val="9"/>
        <color rgb="FF000000"/>
        <rFont val="Century Gothic"/>
      </rPr>
      <t>2nd Seminar</t>
    </r>
    <r>
      <rPr>
        <sz val="9"/>
        <color rgb="FF000000"/>
        <rFont val="Century Gothic"/>
      </rPr>
      <t xml:space="preserve"> focused on overall Political Analysis of Myanmar with the participation of </t>
    </r>
    <r>
      <rPr>
        <b/>
        <sz val="9"/>
        <color rgb="FF000000"/>
        <rFont val="Century Gothic"/>
      </rPr>
      <t>Total-72</t>
    </r>
    <r>
      <rPr>
        <sz val="9"/>
        <color rgb="FF000000"/>
        <rFont val="Century Gothic"/>
      </rPr>
      <t xml:space="preserve"> (Female-46, Male-26) 
</t>
    </r>
    <r>
      <rPr>
        <b/>
        <sz val="9"/>
        <color rgb="FF000000"/>
        <rFont val="Century Gothic"/>
      </rPr>
      <t xml:space="preserve">3rd Seminar </t>
    </r>
    <r>
      <rPr>
        <sz val="9"/>
        <color rgb="FF000000"/>
        <rFont val="Century Gothic"/>
      </rPr>
      <t xml:space="preserve">focused on Thailand Role in Myanmar Politics with the participation of </t>
    </r>
    <r>
      <rPr>
        <b/>
        <sz val="9"/>
        <color rgb="FF000000"/>
        <rFont val="Century Gothic"/>
      </rPr>
      <t xml:space="preserve">Total- 58 </t>
    </r>
    <r>
      <rPr>
        <sz val="9"/>
        <color rgb="FF000000"/>
        <rFont val="Century Gothic"/>
      </rPr>
      <t xml:space="preserve">(Female: 39, Male 19)
</t>
    </r>
    <r>
      <rPr>
        <b/>
        <sz val="9"/>
        <color rgb="FF000000"/>
        <rFont val="Century Gothic"/>
      </rPr>
      <t xml:space="preserve">4th Seminar </t>
    </r>
    <r>
      <rPr>
        <sz val="9"/>
        <color rgb="FF000000"/>
        <rFont val="Century Gothic"/>
      </rPr>
      <t xml:space="preserve">focused on Learning from Aceh: Autonomy, Self-Government, and Conflict Resolution in Myanmar with the participation of </t>
    </r>
    <r>
      <rPr>
        <b/>
        <sz val="9"/>
        <color rgb="FF000000"/>
        <rFont val="Century Gothic"/>
      </rPr>
      <t xml:space="preserve">Total- 76 </t>
    </r>
    <r>
      <rPr>
        <sz val="9"/>
        <color rgb="FF000000"/>
        <rFont val="Century Gothic"/>
      </rPr>
      <t xml:space="preserve">(Female: 59, Male: 17
</t>
    </r>
    <r>
      <rPr>
        <b/>
        <sz val="9"/>
        <color rgb="FF000000"/>
        <rFont val="Century Gothic"/>
      </rPr>
      <t xml:space="preserve">5th Seminar </t>
    </r>
    <r>
      <rPr>
        <sz val="9"/>
        <color rgb="FF000000"/>
        <rFont val="Century Gothic"/>
      </rPr>
      <t xml:space="preserve">focused on How Democratic Actors are Shaping Conflict Resolution with the participation of </t>
    </r>
    <r>
      <rPr>
        <b/>
        <sz val="9"/>
        <color rgb="FF000000"/>
        <rFont val="Century Gothic"/>
      </rPr>
      <t xml:space="preserve">Total- 60 </t>
    </r>
    <r>
      <rPr>
        <sz val="9"/>
        <color rgb="FF000000"/>
        <rFont val="Century Gothic"/>
      </rPr>
      <t>(Female: 45, Male: 15)</t>
    </r>
  </si>
  <si>
    <t>This indicator was not included in the annual plan’s indicator sheet; it was only added in the reporting template. That’s why the original target was recorded as zero. The reported number, 97, represents the actual number of alumni who participated in the learning seminar, with overlapping participants already removed.</t>
  </si>
  <si>
    <t xml:space="preserve">This is too long and not necessary. The question is just to answer- Why exactly is the result achieve from 0 to 97? </t>
  </si>
  <si>
    <t xml:space="preserve">Total new users from Jan to Dec 2024 were 752. The increased users due to promotion activitites through booth show in three international conferences, presented to new organisations and during other meetings. The app was also promoted through our alumni-network. Alumni used it in their trainings and shared it with their participants. </t>
  </si>
  <si>
    <t>1200 is completely new users? If yes, what is the users number to the reporting date?</t>
  </si>
  <si>
    <t>35 (21 youths and 13 women) leaders trained through two MDS advanced trainings</t>
  </si>
  <si>
    <t xml:space="preserve">The significant increase in preparation activities from the planned 3 to 25 was due to the volatile political and military context. Frequent changes required additional preparatory efforts. </t>
  </si>
  <si>
    <t xml:space="preserve">Five learning seminars organized by NIMD and Five stakeholders meetings conducted by six Kayin Alumni. Stakeholders meetings of the Kayin Alumni were to advocate for the Asia Main Road reopening, with supports from NIMD's alumni champian activity. </t>
  </si>
  <si>
    <t>4 more stakeholders meeting were counting from the multistakeholders meetings organized by Six Kayin Alumni</t>
  </si>
  <si>
    <t>18 people (9 male, 9 female) from Kayin State gaing hands-on experience in dialogue and knowledge on inclusive state-building and constitutional processes based on national equality.
25 people (10 male, 15 female) from Karenni State received in-person, skills-based training on conflict resolution and governance, held from 28 November to 1 December 2024.</t>
  </si>
  <si>
    <t>There was no initial target however, we were able to invite and train 18 KSDM and 25 actors from Interim Executive Committee, Karenni State in 2024</t>
  </si>
  <si>
    <r>
      <rPr>
        <sz val="9"/>
        <color rgb="FF000000"/>
        <rFont val="Century Gothic"/>
        <family val="1"/>
      </rPr>
      <t xml:space="preserve">Due to the high political sensitivity, the agreements achieved in the first half of the year were mainly on internal agreements among and between key stakeholders who participate in the multistakeholder dialogue platform in Kayin State, which in later ideally aims to laid out sub national level outcomes to achieve. 
</t>
    </r>
    <r>
      <rPr>
        <b/>
        <sz val="9"/>
        <color rgb="FF000000"/>
        <rFont val="Century Gothic"/>
        <family val="1"/>
      </rPr>
      <t xml:space="preserve">Key Details are as follows;
</t>
    </r>
    <r>
      <rPr>
        <sz val="9"/>
        <color rgb="FF000000"/>
        <rFont val="Century Gothic"/>
        <family val="1"/>
      </rPr>
      <t>* 8 principles agreements (Equal rights and opportunity, non-discrimination, representation, inclusivity, legal protection, social cohesion, participation, culture and religious respect) 
* 1 agreement on nomination criteria and Submission of nominee lists 
* 1agreement on selection of new members to join dialogue platform
* 1 agreement on the roles of current dialogue members and new members 
* 1 agreement on prioritisation of topic, priorities, steps and issues to address for state building initiative 
* 13 agreements on Bill of Rights of Kawthoolei State Constitution</t>
    </r>
  </si>
  <si>
    <t>We initially aimed for one agreement to address grievances, as the dialogue only began in late 2023 and its direction was still uncertain. However, in 2024, after developing clear visions and missions, the dialogue members were able to reach 25 agreements.</t>
  </si>
  <si>
    <t>Target 25 were 15 Kayin State Dialogue members and 10 actors from new State. However, we were able to exceed this by inviting and training 3 new dialgoue members for KSDM and additional actors from Interim Executive Committee, Karenni State.</t>
  </si>
  <si>
    <t>14 people (6 males, 8 females), from Kayin State trained knowledge on inclusive state-building and constitutional processes based on national equality.
25 people (10 male, 15 female) from Karenni State received in-person, skills-based training on conflict resolution and governance, held from 28 November to 1 December 2024.</t>
  </si>
  <si>
    <t>Target 25 were 15 Kayin State Dialogue members and 10 actors from new State. However, we were able to exceed this by inviting and training additional actors from Interim Executive Committee, Karenni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</si>
</sst>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9" x14ac:knownFonts="1">
    <font>
      <sz val="12"/>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font>
    <font>
      <b/>
      <sz val="12"/>
      <color rgb="FF000000"/>
      <name val="Calibri"/>
      <family val="2"/>
    </font>
    <font>
      <sz val="12"/>
      <name val="Calibri"/>
      <family val="2"/>
    </font>
    <font>
      <b/>
      <sz val="11"/>
      <color rgb="FF000000"/>
      <name val="Calibri"/>
      <family val="2"/>
    </font>
    <font>
      <sz val="11"/>
      <color rgb="FF000000"/>
      <name val="Calibri"/>
      <family val="2"/>
    </font>
    <font>
      <b/>
      <sz val="14"/>
      <color theme="1"/>
      <name val="Calibri"/>
      <family val="2"/>
    </font>
    <font>
      <sz val="12"/>
      <color theme="1"/>
      <name val="Calibri"/>
      <family val="2"/>
    </font>
    <font>
      <sz val="11"/>
      <color theme="1"/>
      <name val="Calibri"/>
      <family val="2"/>
    </font>
    <font>
      <b/>
      <sz val="22"/>
      <color theme="1"/>
      <name val="Century Gothic"/>
      <family val="2"/>
    </font>
    <font>
      <b/>
      <sz val="12"/>
      <color theme="1"/>
      <name val="Century Gothic"/>
      <family val="2"/>
    </font>
    <font>
      <b/>
      <sz val="10"/>
      <color theme="1"/>
      <name val="Century Gothic"/>
      <family val="2"/>
    </font>
    <font>
      <b/>
      <sz val="9"/>
      <color theme="1"/>
      <name val="Century Gothic"/>
      <family val="2"/>
    </font>
    <font>
      <sz val="10"/>
      <color theme="1"/>
      <name val="Century Gothic"/>
      <family val="2"/>
    </font>
    <font>
      <sz val="12"/>
      <color theme="1"/>
      <name val="Calibri Light"/>
      <family val="2"/>
    </font>
    <font>
      <sz val="14"/>
      <color theme="1"/>
      <name val="Calibri"/>
      <family val="2"/>
    </font>
    <font>
      <b/>
      <sz val="14"/>
      <color rgb="FFFF0000"/>
      <name val="Calibri"/>
      <family val="2"/>
    </font>
    <font>
      <b/>
      <sz val="14"/>
      <color rgb="FF00B050"/>
      <name val="Calibri"/>
      <family val="2"/>
    </font>
    <font>
      <b/>
      <sz val="14"/>
      <color rgb="FF974806"/>
      <name val="Calibri"/>
      <family val="2"/>
    </font>
    <font>
      <b/>
      <sz val="12"/>
      <color rgb="FFFF0000"/>
      <name val="Century Gothic"/>
      <family val="2"/>
    </font>
    <font>
      <sz val="11"/>
      <name val="Calibri"/>
      <family val="2"/>
    </font>
    <font>
      <b/>
      <sz val="14"/>
      <color theme="1"/>
      <name val="Calibri"/>
      <family val="2"/>
    </font>
    <font>
      <b/>
      <sz val="14"/>
      <name val="Calibri"/>
      <family val="2"/>
    </font>
    <font>
      <sz val="12"/>
      <color theme="1"/>
      <name val="Calibri"/>
      <family val="2"/>
      <scheme val="minor"/>
    </font>
    <font>
      <b/>
      <sz val="11"/>
      <color theme="1"/>
      <name val="Calibri"/>
      <family val="2"/>
      <scheme val="minor"/>
    </font>
    <font>
      <sz val="12"/>
      <color rgb="FF000000"/>
      <name val="Calibri"/>
      <family val="2"/>
      <scheme val="minor"/>
    </font>
    <font>
      <i/>
      <sz val="12"/>
      <color rgb="FF000000"/>
      <name val="Calibri"/>
      <family val="2"/>
      <scheme val="minor"/>
    </font>
    <font>
      <b/>
      <i/>
      <sz val="12"/>
      <color rgb="FF000000"/>
      <name val="Calibri"/>
      <family val="2"/>
      <scheme val="minor"/>
    </font>
    <font>
      <b/>
      <sz val="12"/>
      <color rgb="FF000000"/>
      <name val="Calibri"/>
      <family val="2"/>
      <scheme val="minor"/>
    </font>
    <font>
      <b/>
      <sz val="11"/>
      <color rgb="FF000000"/>
      <name val="Century Gothic"/>
      <family val="2"/>
    </font>
    <font>
      <sz val="12"/>
      <name val="Calibri"/>
      <family val="2"/>
      <scheme val="minor"/>
    </font>
    <font>
      <b/>
      <sz val="10"/>
      <color rgb="FF000000"/>
      <name val="Century Gothic"/>
      <family val="2"/>
    </font>
    <font>
      <sz val="12"/>
      <color theme="1"/>
      <name val="Calibri"/>
      <scheme val="minor"/>
    </font>
    <font>
      <sz val="10"/>
      <color theme="1"/>
      <name val="Palatino Linotype"/>
    </font>
    <font>
      <b/>
      <sz val="10"/>
      <color theme="1"/>
      <name val="Palatino Linotype"/>
    </font>
    <font>
      <sz val="12"/>
      <name val="Calibri"/>
    </font>
    <font>
      <b/>
      <sz val="10"/>
      <color rgb="FF000000"/>
      <name val="Palatino Linotype"/>
    </font>
    <font>
      <sz val="9"/>
      <color theme="1"/>
      <name val="Calibri"/>
      <family val="2"/>
      <scheme val="minor"/>
    </font>
    <font>
      <sz val="11"/>
      <color rgb="FF000000"/>
      <name val="Calibri"/>
      <family val="2"/>
      <scheme val="minor"/>
    </font>
    <font>
      <b/>
      <sz val="12"/>
      <color theme="1"/>
      <name val="Calibri"/>
      <family val="2"/>
      <scheme val="minor"/>
    </font>
    <font>
      <sz val="12"/>
      <color theme="1"/>
      <name val="Calibri"/>
    </font>
    <font>
      <b/>
      <sz val="22"/>
      <color theme="1"/>
      <name val="Century Gothic"/>
    </font>
    <font>
      <b/>
      <sz val="12"/>
      <color theme="1"/>
      <name val="Century Gothic"/>
    </font>
    <font>
      <b/>
      <sz val="11"/>
      <color theme="1"/>
      <name val="Calibri"/>
    </font>
    <font>
      <sz val="9"/>
      <color theme="1"/>
      <name val="Calibri"/>
    </font>
    <font>
      <b/>
      <sz val="10"/>
      <color theme="1"/>
      <name val="Century Gothic"/>
    </font>
    <font>
      <b/>
      <sz val="10"/>
      <color rgb="FF000000"/>
      <name val="Century Gothic"/>
    </font>
    <font>
      <sz val="12"/>
      <color rgb="FFFF9900"/>
      <name val="Calibri"/>
    </font>
    <font>
      <i/>
      <sz val="12"/>
      <color theme="1"/>
      <name val="Calibri"/>
      <family val="2"/>
      <scheme val="minor"/>
    </font>
    <font>
      <sz val="11.5"/>
      <color theme="1"/>
      <name val="Calibri"/>
      <family val="2"/>
      <scheme val="minor"/>
    </font>
    <font>
      <b/>
      <sz val="14"/>
      <color theme="1"/>
      <name val="Calibri"/>
      <family val="2"/>
      <scheme val="minor"/>
    </font>
    <font>
      <sz val="11"/>
      <color rgb="FF000000"/>
      <name val="Calibri"/>
      <scheme val="minor"/>
    </font>
    <font>
      <b/>
      <sz val="11"/>
      <color rgb="FF000000"/>
      <name val="Calibri"/>
      <scheme val="minor"/>
    </font>
    <font>
      <i/>
      <sz val="11"/>
      <color rgb="FF000000"/>
      <name val="Calibri"/>
      <scheme val="minor"/>
    </font>
    <font>
      <b/>
      <i/>
      <sz val="11"/>
      <color rgb="FF000000"/>
      <name val="Calibri"/>
      <scheme val="minor"/>
    </font>
    <font>
      <sz val="14"/>
      <color theme="1"/>
      <name val="Calibri"/>
      <family val="2"/>
      <scheme val="minor"/>
    </font>
    <font>
      <sz val="11"/>
      <color rgb="FFFF0000"/>
      <name val="Calibri"/>
      <scheme val="minor"/>
    </font>
    <font>
      <b/>
      <sz val="12"/>
      <color rgb="FF000000"/>
      <name val="Calibri"/>
      <scheme val="minor"/>
    </font>
    <font>
      <sz val="12"/>
      <color rgb="FF000000"/>
      <name val="Calibri"/>
      <scheme val="minor"/>
    </font>
    <font>
      <sz val="9"/>
      <color rgb="FF000000"/>
      <name val="Century Gothic"/>
      <family val="2"/>
    </font>
    <font>
      <b/>
      <sz val="9"/>
      <color rgb="FF000000"/>
      <name val="Century Gothic"/>
      <family val="2"/>
    </font>
    <font>
      <sz val="9"/>
      <color rgb="FF000000"/>
      <name val="Century Gothic"/>
    </font>
    <font>
      <b/>
      <sz val="9"/>
      <color rgb="FF000000"/>
      <name val="Century Gothic"/>
    </font>
    <font>
      <sz val="9"/>
      <color theme="1"/>
      <name val="Century Gothic"/>
      <family val="2"/>
    </font>
    <font>
      <sz val="9"/>
      <color rgb="FF000000"/>
      <name val="Calibri"/>
      <scheme val="minor"/>
    </font>
    <font>
      <b/>
      <sz val="9"/>
      <color rgb="FF000000"/>
      <name val="Calibri"/>
      <scheme val="minor"/>
    </font>
    <font>
      <b/>
      <sz val="10"/>
      <color rgb="FF000000"/>
      <name val="Calibri"/>
      <scheme val="minor"/>
    </font>
    <font>
      <sz val="10"/>
      <color rgb="FF000000"/>
      <name val="Calibri"/>
      <scheme val="minor"/>
    </font>
    <font>
      <sz val="10"/>
      <color theme="3"/>
      <name val="Calibri"/>
      <family val="2"/>
      <scheme val="minor"/>
    </font>
    <font>
      <b/>
      <sz val="10"/>
      <color theme="3"/>
      <name val="Calibri"/>
      <family val="2"/>
      <scheme val="minor"/>
    </font>
    <font>
      <sz val="9"/>
      <color rgb="FF000000"/>
      <name val="Century Gothic"/>
      <family val="1"/>
    </font>
    <font>
      <b/>
      <sz val="9"/>
      <color rgb="FF000000"/>
      <name val="Century Gothic"/>
      <family val="1"/>
    </font>
  </fonts>
  <fills count="22">
    <fill>
      <patternFill patternType="none"/>
    </fill>
    <fill>
      <patternFill patternType="gray125"/>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rgb="FFFFFFFF"/>
        <bgColor rgb="FFFFFFFF"/>
      </patternFill>
    </fill>
    <fill>
      <patternFill patternType="solid">
        <fgColor theme="0"/>
        <bgColor theme="0"/>
      </patternFill>
    </fill>
    <fill>
      <patternFill patternType="solid">
        <fgColor rgb="FFEAF1DD"/>
        <bgColor rgb="FFEAF1DD"/>
      </patternFill>
    </fill>
    <fill>
      <patternFill patternType="solid">
        <fgColor rgb="FF4D8F73"/>
        <bgColor rgb="FF4D8F73"/>
      </patternFill>
    </fill>
    <fill>
      <patternFill patternType="solid">
        <fgColor rgb="FFC2D69B"/>
        <bgColor rgb="FFC2D69B"/>
      </patternFill>
    </fill>
    <fill>
      <patternFill patternType="solid">
        <fgColor theme="0"/>
        <bgColor rgb="FFFFFF00"/>
      </patternFill>
    </fill>
    <fill>
      <patternFill patternType="solid">
        <fgColor rgb="FFCECECE"/>
        <bgColor indexed="64"/>
      </patternFill>
    </fill>
    <fill>
      <patternFill patternType="solid">
        <fgColor rgb="FF6FC5C7"/>
        <bgColor indexed="64"/>
      </patternFill>
    </fill>
    <fill>
      <patternFill patternType="solid">
        <fgColor rgb="FFEF801C"/>
        <bgColor indexed="64"/>
      </patternFill>
    </fill>
    <fill>
      <patternFill patternType="solid">
        <fgColor theme="6" tint="0.79998168889431442"/>
        <bgColor indexed="64"/>
      </patternFill>
    </fill>
    <fill>
      <patternFill patternType="solid">
        <fgColor rgb="FFEBF1DE"/>
        <bgColor rgb="FF000000"/>
      </patternFill>
    </fill>
    <fill>
      <patternFill patternType="solid">
        <fgColor rgb="FF4D8F73"/>
        <bgColor indexed="64"/>
      </patternFill>
    </fill>
    <fill>
      <patternFill patternType="solid">
        <fgColor theme="6" tint="0.39997558519241921"/>
        <bgColor rgb="FF000000"/>
      </patternFill>
    </fill>
    <fill>
      <patternFill patternType="solid">
        <fgColor rgb="FFFFFFFF"/>
        <bgColor rgb="FF000000"/>
      </patternFill>
    </fill>
    <fill>
      <patternFill patternType="solid">
        <fgColor rgb="FFECECEC"/>
        <bgColor rgb="FFECECEC"/>
      </patternFill>
    </fill>
    <fill>
      <patternFill patternType="solid">
        <fgColor rgb="FFC8C8C8"/>
        <bgColor rgb="FFC8C8C8"/>
      </patternFill>
    </fill>
    <fill>
      <patternFill patternType="solid">
        <fgColor theme="0"/>
        <bgColor indexed="64"/>
      </patternFill>
    </fill>
  </fills>
  <borders count="62">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right style="medium">
        <color rgb="FF000000"/>
      </right>
      <top/>
      <bottom/>
      <diagonal/>
    </border>
    <border>
      <left/>
      <right/>
      <top/>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thin">
        <color rgb="FF000000"/>
      </bottom>
      <diagonal/>
    </border>
    <border>
      <left/>
      <right style="thin">
        <color rgb="FF000000"/>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bottom style="medium">
        <color rgb="FF000000"/>
      </bottom>
      <diagonal/>
    </border>
    <border>
      <left style="medium">
        <color indexed="64"/>
      </left>
      <right style="thin">
        <color auto="1"/>
      </right>
      <top style="medium">
        <color indexed="64"/>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indexed="64"/>
      </left>
      <right style="thin">
        <color auto="1"/>
      </right>
      <top style="thin">
        <color auto="1"/>
      </top>
      <bottom/>
      <diagonal/>
    </border>
    <border>
      <left style="thin">
        <color auto="1"/>
      </left>
      <right/>
      <top style="thin">
        <color auto="1"/>
      </top>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rgb="FF000000"/>
      </left>
      <right/>
      <top style="thin">
        <color rgb="FF000000"/>
      </top>
      <bottom style="thin">
        <color rgb="FF000000"/>
      </bottom>
      <diagonal/>
    </border>
  </borders>
  <cellStyleXfs count="8">
    <xf numFmtId="0" fontId="0" fillId="0" borderId="0"/>
    <xf numFmtId="0" fontId="30" fillId="0" borderId="21"/>
    <xf numFmtId="0" fontId="7" fillId="0" borderId="21"/>
    <xf numFmtId="0" fontId="39" fillId="0" borderId="21"/>
    <xf numFmtId="0" fontId="5" fillId="0" borderId="21"/>
    <xf numFmtId="0" fontId="4" fillId="0" borderId="21"/>
    <xf numFmtId="0" fontId="3" fillId="0" borderId="21"/>
    <xf numFmtId="0" fontId="2" fillId="0" borderId="21"/>
  </cellStyleXfs>
  <cellXfs count="385">
    <xf numFmtId="0" fontId="0" fillId="0" borderId="0" xfId="0"/>
    <xf numFmtId="0" fontId="8" fillId="0" borderId="1" xfId="0" applyFont="1" applyBorder="1"/>
    <xf numFmtId="0" fontId="8" fillId="0" borderId="2" xfId="0" applyFont="1" applyBorder="1"/>
    <xf numFmtId="0" fontId="8" fillId="0" borderId="0" xfId="0" applyFont="1" applyAlignment="1">
      <alignment horizontal="left"/>
    </xf>
    <xf numFmtId="0" fontId="11" fillId="3" borderId="1" xfId="0" applyFont="1" applyFill="1" applyBorder="1" applyAlignment="1">
      <alignment horizontal="center"/>
    </xf>
    <xf numFmtId="0" fontId="9" fillId="4" borderId="1" xfId="0" applyFont="1" applyFill="1" applyBorder="1" applyAlignment="1">
      <alignment horizontal="left" vertical="center" wrapText="1"/>
    </xf>
    <xf numFmtId="0" fontId="12" fillId="0" borderId="5" xfId="0" applyFont="1" applyBorder="1" applyAlignment="1">
      <alignment horizontal="center" vertical="center" wrapText="1"/>
    </xf>
    <xf numFmtId="0" fontId="9" fillId="4" borderId="7" xfId="0" applyFont="1" applyFill="1" applyBorder="1" applyAlignment="1">
      <alignment horizontal="left" vertical="center" wrapText="1"/>
    </xf>
    <xf numFmtId="0" fontId="8" fillId="0" borderId="5" xfId="0" applyFont="1" applyBorder="1" applyAlignment="1">
      <alignment horizontal="center" vertical="center" wrapText="1"/>
    </xf>
    <xf numFmtId="0" fontId="13" fillId="6" borderId="1" xfId="0" applyFont="1" applyFill="1" applyBorder="1" applyAlignment="1">
      <alignment vertical="top" wrapText="1"/>
    </xf>
    <xf numFmtId="0" fontId="13" fillId="6" borderId="1" xfId="0" applyFont="1" applyFill="1" applyBorder="1" applyAlignment="1">
      <alignment horizontal="center" vertical="top" wrapText="1"/>
    </xf>
    <xf numFmtId="0" fontId="9" fillId="7" borderId="7" xfId="0" applyFont="1" applyFill="1" applyBorder="1" applyAlignment="1">
      <alignment horizontal="left" vertical="center" wrapText="1"/>
    </xf>
    <xf numFmtId="0" fontId="9" fillId="7" borderId="7" xfId="0" applyFont="1" applyFill="1" applyBorder="1" applyAlignment="1">
      <alignment vertical="center" wrapText="1"/>
    </xf>
    <xf numFmtId="0" fontId="13" fillId="6" borderId="1" xfId="0" applyFont="1" applyFill="1" applyBorder="1" applyAlignment="1">
      <alignment horizontal="left" vertical="top" wrapText="1"/>
    </xf>
    <xf numFmtId="0" fontId="14" fillId="0" borderId="1" xfId="0" applyFont="1" applyBorder="1"/>
    <xf numFmtId="0" fontId="9" fillId="8" borderId="7" xfId="0" applyFont="1" applyFill="1" applyBorder="1" applyAlignment="1">
      <alignment horizontal="left" vertical="center" wrapText="1"/>
    </xf>
    <xf numFmtId="0" fontId="9" fillId="8" borderId="7" xfId="0" applyFont="1" applyFill="1" applyBorder="1" applyAlignment="1">
      <alignment vertical="center" wrapText="1"/>
    </xf>
    <xf numFmtId="0" fontId="9" fillId="9" borderId="7" xfId="0" applyFont="1" applyFill="1" applyBorder="1" applyAlignment="1">
      <alignment horizontal="left" vertical="center" wrapText="1"/>
    </xf>
    <xf numFmtId="0" fontId="9" fillId="9" borderId="7" xfId="0" applyFont="1" applyFill="1" applyBorder="1" applyAlignment="1">
      <alignment vertical="center" wrapText="1"/>
    </xf>
    <xf numFmtId="0" fontId="16" fillId="2" borderId="9" xfId="0" applyFont="1" applyFill="1" applyBorder="1" applyAlignment="1">
      <alignment horizontal="center"/>
    </xf>
    <xf numFmtId="0" fontId="17" fillId="2" borderId="10" xfId="0" applyFont="1" applyFill="1" applyBorder="1" applyAlignment="1">
      <alignment horizontal="center" vertical="center" wrapText="1"/>
    </xf>
    <xf numFmtId="0" fontId="18" fillId="2" borderId="11" xfId="0" applyFont="1" applyFill="1" applyBorder="1" applyAlignment="1">
      <alignment vertical="center" wrapText="1"/>
    </xf>
    <xf numFmtId="0" fontId="18" fillId="4" borderId="13" xfId="0" applyFont="1" applyFill="1" applyBorder="1" applyAlignment="1">
      <alignment vertical="center" wrapText="1"/>
    </xf>
    <xf numFmtId="0" fontId="14" fillId="7" borderId="13" xfId="0" applyFont="1" applyFill="1" applyBorder="1"/>
    <xf numFmtId="0" fontId="18" fillId="4" borderId="1"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7" borderId="24" xfId="0" applyFont="1" applyFill="1" applyBorder="1" applyAlignment="1">
      <alignment horizontal="center" vertical="center" wrapText="1"/>
    </xf>
    <xf numFmtId="0" fontId="18" fillId="4" borderId="25" xfId="0" applyFont="1" applyFill="1" applyBorder="1" applyAlignment="1">
      <alignment horizontal="center" vertical="center" wrapText="1"/>
    </xf>
    <xf numFmtId="0" fontId="18" fillId="7" borderId="27" xfId="0" applyFont="1" applyFill="1" applyBorder="1" applyAlignment="1">
      <alignment horizontal="center" vertical="center" wrapText="1"/>
    </xf>
    <xf numFmtId="0" fontId="19" fillId="4" borderId="25" xfId="0" applyFont="1" applyFill="1" applyBorder="1" applyAlignment="1">
      <alignment horizontal="center" vertical="center" wrapText="1"/>
    </xf>
    <xf numFmtId="0" fontId="18" fillId="7" borderId="7" xfId="0" applyFont="1" applyFill="1" applyBorder="1" applyAlignment="1">
      <alignment horizontal="center" vertical="center" wrapText="1"/>
    </xf>
    <xf numFmtId="0" fontId="18" fillId="4" borderId="27"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27" xfId="0" applyFont="1" applyFill="1" applyBorder="1" applyAlignment="1">
      <alignment horizontal="center" vertical="center" wrapText="1"/>
    </xf>
    <xf numFmtId="0" fontId="19" fillId="4" borderId="32" xfId="0" applyFont="1" applyFill="1" applyBorder="1" applyAlignment="1">
      <alignment horizontal="center" vertical="center" wrapText="1"/>
    </xf>
    <xf numFmtId="0" fontId="18" fillId="7" borderId="32" xfId="0" applyFont="1" applyFill="1" applyBorder="1" applyAlignment="1">
      <alignment horizontal="center" vertical="center" wrapText="1"/>
    </xf>
    <xf numFmtId="0" fontId="27" fillId="0" borderId="5" xfId="0" applyFont="1" applyBorder="1" applyAlignment="1">
      <alignment horizontal="center" vertical="center" wrapText="1"/>
    </xf>
    <xf numFmtId="0" fontId="13" fillId="10" borderId="1" xfId="0" applyFont="1" applyFill="1" applyBorder="1" applyAlignment="1">
      <alignment vertical="top" wrapText="1"/>
    </xf>
    <xf numFmtId="0" fontId="28" fillId="10" borderId="1" xfId="0" applyFont="1" applyFill="1" applyBorder="1" applyAlignment="1">
      <alignment vertical="top" wrapText="1"/>
    </xf>
    <xf numFmtId="0" fontId="28" fillId="6" borderId="1" xfId="0" applyFont="1" applyFill="1" applyBorder="1" applyAlignment="1">
      <alignment vertical="top" wrapText="1"/>
    </xf>
    <xf numFmtId="0" fontId="13" fillId="0" borderId="1" xfId="0" applyFont="1" applyBorder="1" applyAlignment="1">
      <alignment vertical="top" wrapText="1"/>
    </xf>
    <xf numFmtId="0" fontId="8" fillId="0" borderId="5" xfId="0" applyFont="1" applyBorder="1" applyAlignment="1">
      <alignment horizontal="left" vertical="center" wrapText="1"/>
    </xf>
    <xf numFmtId="0" fontId="11" fillId="3" borderId="4" xfId="0" applyFont="1" applyFill="1" applyBorder="1" applyAlignment="1">
      <alignment horizontal="left" vertical="center"/>
    </xf>
    <xf numFmtId="0" fontId="8" fillId="0" borderId="6" xfId="0" applyFont="1" applyBorder="1" applyAlignment="1">
      <alignment horizontal="left" vertical="center" wrapText="1"/>
    </xf>
    <xf numFmtId="0" fontId="12" fillId="0" borderId="5" xfId="0" applyFont="1" applyBorder="1" applyAlignment="1">
      <alignment horizontal="left" vertical="center" wrapText="1"/>
    </xf>
    <xf numFmtId="0" fontId="14" fillId="0" borderId="5" xfId="0" applyFont="1" applyBorder="1" applyAlignment="1">
      <alignment horizontal="left" vertical="center" wrapText="1"/>
    </xf>
    <xf numFmtId="0" fontId="15" fillId="0" borderId="5" xfId="0" applyFont="1" applyBorder="1" applyAlignment="1">
      <alignment horizontal="left" vertical="center" wrapText="1"/>
    </xf>
    <xf numFmtId="0" fontId="0" fillId="0" borderId="0" xfId="0" applyAlignment="1">
      <alignment horizontal="left" vertical="center"/>
    </xf>
    <xf numFmtId="0" fontId="28" fillId="0" borderId="1" xfId="0" applyFont="1" applyBorder="1" applyAlignment="1">
      <alignment vertical="top" wrapText="1"/>
    </xf>
    <xf numFmtId="0" fontId="9" fillId="2" borderId="21" xfId="0" applyFont="1" applyFill="1" applyBorder="1" applyAlignment="1">
      <alignment horizontal="left"/>
    </xf>
    <xf numFmtId="0" fontId="11" fillId="3" borderId="8" xfId="0" applyFont="1" applyFill="1" applyBorder="1" applyAlignment="1">
      <alignment horizontal="center"/>
    </xf>
    <xf numFmtId="0" fontId="11" fillId="3" borderId="6" xfId="0" applyFont="1" applyFill="1" applyBorder="1" applyAlignment="1">
      <alignment horizontal="center"/>
    </xf>
    <xf numFmtId="0" fontId="9" fillId="4" borderId="19" xfId="0" applyFont="1" applyFill="1" applyBorder="1" applyAlignment="1">
      <alignment horizontal="center"/>
    </xf>
    <xf numFmtId="0" fontId="9" fillId="4" borderId="21" xfId="0" applyFont="1" applyFill="1" applyBorder="1" applyAlignment="1">
      <alignment horizontal="center"/>
    </xf>
    <xf numFmtId="0" fontId="9" fillId="4" borderId="5" xfId="0" applyFont="1" applyFill="1" applyBorder="1" applyAlignment="1">
      <alignment horizontal="left" vertical="center" wrapText="1"/>
    </xf>
    <xf numFmtId="0" fontId="11" fillId="5" borderId="5" xfId="0" applyFont="1" applyFill="1" applyBorder="1" applyAlignment="1">
      <alignment vertical="center" wrapText="1"/>
    </xf>
    <xf numFmtId="0" fontId="11" fillId="5" borderId="5"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21" xfId="0" applyFont="1" applyFill="1" applyBorder="1" applyAlignment="1">
      <alignment horizontal="center"/>
    </xf>
    <xf numFmtId="0" fontId="12" fillId="5" borderId="5" xfId="0" applyFont="1" applyFill="1" applyBorder="1" applyAlignment="1">
      <alignment horizontal="center" vertical="center" wrapText="1"/>
    </xf>
    <xf numFmtId="0" fontId="9" fillId="8" borderId="5" xfId="0" applyFont="1" applyFill="1" applyBorder="1" applyAlignment="1">
      <alignment horizontal="left" vertical="center" wrapText="1"/>
    </xf>
    <xf numFmtId="0" fontId="9" fillId="9" borderId="21" xfId="0" applyFont="1" applyFill="1" applyBorder="1" applyAlignment="1">
      <alignment horizontal="center"/>
    </xf>
    <xf numFmtId="0" fontId="9" fillId="9" borderId="5" xfId="0" applyFont="1" applyFill="1" applyBorder="1" applyAlignment="1">
      <alignment horizontal="left" vertical="center" wrapText="1"/>
    </xf>
    <xf numFmtId="0" fontId="14" fillId="2" borderId="21" xfId="0" applyFont="1" applyFill="1" applyBorder="1"/>
    <xf numFmtId="0" fontId="14" fillId="2" borderId="20" xfId="0" applyFont="1" applyFill="1" applyBorder="1"/>
    <xf numFmtId="0" fontId="18" fillId="2" borderId="31" xfId="0" applyFont="1" applyFill="1" applyBorder="1" applyAlignment="1">
      <alignment vertical="center" wrapText="1"/>
    </xf>
    <xf numFmtId="0" fontId="18" fillId="7" borderId="21" xfId="0" applyFont="1" applyFill="1" applyBorder="1" applyAlignment="1">
      <alignment horizontal="center" vertical="center" wrapText="1"/>
    </xf>
    <xf numFmtId="0" fontId="18" fillId="4" borderId="21" xfId="0" applyFont="1" applyFill="1" applyBorder="1" applyAlignment="1">
      <alignment horizontal="center" vertical="center"/>
    </xf>
    <xf numFmtId="0" fontId="18" fillId="7" borderId="28" xfId="0" applyFont="1" applyFill="1" applyBorder="1" applyAlignment="1">
      <alignment horizontal="center" vertical="center" wrapText="1"/>
    </xf>
    <xf numFmtId="0" fontId="30" fillId="0" borderId="35" xfId="1" applyBorder="1"/>
    <xf numFmtId="0" fontId="30" fillId="0" borderId="36" xfId="1" applyBorder="1"/>
    <xf numFmtId="0" fontId="16" fillId="11" borderId="37" xfId="1" applyFont="1" applyFill="1" applyBorder="1"/>
    <xf numFmtId="0" fontId="30" fillId="0" borderId="21" xfId="1"/>
    <xf numFmtId="0" fontId="17" fillId="11" borderId="21" xfId="1" applyFont="1" applyFill="1" applyAlignment="1">
      <alignment vertical="center"/>
    </xf>
    <xf numFmtId="0" fontId="31" fillId="12" borderId="41" xfId="1" applyFont="1" applyFill="1" applyBorder="1" applyAlignment="1">
      <alignment horizontal="center" vertical="center" wrapText="1"/>
    </xf>
    <xf numFmtId="0" fontId="18" fillId="13" borderId="44" xfId="1" applyFont="1" applyFill="1" applyBorder="1" applyAlignment="1">
      <alignment vertical="center"/>
    </xf>
    <xf numFmtId="0" fontId="30" fillId="0" borderId="44" xfId="1" applyBorder="1" applyAlignment="1">
      <alignment horizontal="center" vertical="center"/>
    </xf>
    <xf numFmtId="0" fontId="32" fillId="0" borderId="44" xfId="1" applyFont="1" applyBorder="1" applyAlignment="1">
      <alignment horizontal="left" vertical="center" wrapText="1"/>
    </xf>
    <xf numFmtId="0" fontId="32" fillId="0" borderId="44" xfId="1" applyFont="1" applyBorder="1" applyAlignment="1">
      <alignment horizontal="center" vertical="center" wrapText="1"/>
    </xf>
    <xf numFmtId="0" fontId="7" fillId="0" borderId="44" xfId="2" applyBorder="1" applyAlignment="1">
      <alignment horizontal="center" vertical="center"/>
    </xf>
    <xf numFmtId="0" fontId="32" fillId="0" borderId="47" xfId="1" applyFont="1" applyBorder="1" applyAlignment="1">
      <alignment horizontal="left" vertical="center" wrapText="1"/>
    </xf>
    <xf numFmtId="0" fontId="32" fillId="0" borderId="21" xfId="1" applyFont="1" applyAlignment="1">
      <alignment horizontal="left" vertical="center" wrapText="1"/>
    </xf>
    <xf numFmtId="0" fontId="30" fillId="0" borderId="44" xfId="1" applyBorder="1" applyAlignment="1">
      <alignment vertical="center" wrapText="1"/>
    </xf>
    <xf numFmtId="0" fontId="18" fillId="14" borderId="44" xfId="1" applyFont="1" applyFill="1" applyBorder="1" applyAlignment="1">
      <alignment vertical="center" wrapText="1"/>
    </xf>
    <xf numFmtId="0" fontId="36" fillId="15" borderId="44" xfId="1" applyFont="1" applyFill="1" applyBorder="1" applyAlignment="1">
      <alignment vertical="center" wrapText="1"/>
    </xf>
    <xf numFmtId="0" fontId="30" fillId="0" borderId="49" xfId="1" applyBorder="1" applyAlignment="1">
      <alignment horizontal="center" vertical="center"/>
    </xf>
    <xf numFmtId="0" fontId="32" fillId="0" borderId="1" xfId="1" applyFont="1" applyBorder="1" applyAlignment="1">
      <alignment vertical="center" wrapText="1"/>
    </xf>
    <xf numFmtId="0" fontId="30" fillId="0" borderId="50" xfId="1" applyBorder="1" applyAlignment="1">
      <alignment horizontal="center" vertical="center"/>
    </xf>
    <xf numFmtId="0" fontId="30" fillId="0" borderId="44" xfId="1" applyBorder="1" applyAlignment="1">
      <alignment horizontal="center" vertical="center" wrapText="1"/>
    </xf>
    <xf numFmtId="0" fontId="18" fillId="16" borderId="44" xfId="1" applyFont="1" applyFill="1" applyBorder="1" applyAlignment="1">
      <alignment vertical="center" wrapText="1"/>
    </xf>
    <xf numFmtId="0" fontId="32" fillId="0" borderId="7" xfId="1" applyFont="1" applyBorder="1" applyAlignment="1">
      <alignment vertical="top" wrapText="1"/>
    </xf>
    <xf numFmtId="0" fontId="30" fillId="0" borderId="21" xfId="1" applyAlignment="1">
      <alignment horizontal="left" vertical="center" wrapText="1"/>
    </xf>
    <xf numFmtId="0" fontId="37" fillId="0" borderId="44" xfId="1" applyFont="1" applyBorder="1" applyAlignment="1">
      <alignment horizontal="center" vertical="center"/>
    </xf>
    <xf numFmtId="0" fontId="32" fillId="0" borderId="21" xfId="1" applyFont="1" applyAlignment="1">
      <alignment vertical="top" wrapText="1"/>
    </xf>
    <xf numFmtId="0" fontId="32" fillId="0" borderId="44" xfId="1" applyFont="1" applyBorder="1" applyAlignment="1">
      <alignment wrapText="1"/>
    </xf>
    <xf numFmtId="0" fontId="38" fillId="17" borderId="21" xfId="1" applyFont="1" applyFill="1" applyAlignment="1">
      <alignment horizontal="center" vertical="center" wrapText="1"/>
    </xf>
    <xf numFmtId="0" fontId="38" fillId="17" borderId="44" xfId="1" applyFont="1" applyFill="1" applyBorder="1" applyAlignment="1">
      <alignment vertical="center" wrapText="1"/>
    </xf>
    <xf numFmtId="0" fontId="32" fillId="0" borderId="21" xfId="1" applyFont="1" applyAlignment="1">
      <alignment wrapText="1"/>
    </xf>
    <xf numFmtId="0" fontId="40" fillId="0" borderId="51" xfId="3" applyFont="1" applyBorder="1" applyAlignment="1">
      <alignment horizontal="left" wrapText="1"/>
    </xf>
    <xf numFmtId="0" fontId="40" fillId="0" borderId="16" xfId="3" applyFont="1" applyBorder="1" applyAlignment="1">
      <alignment horizontal="left" wrapText="1"/>
    </xf>
    <xf numFmtId="0" fontId="41" fillId="2" borderId="13" xfId="3" applyFont="1" applyFill="1" applyBorder="1" applyAlignment="1">
      <alignment horizontal="left" wrapText="1"/>
    </xf>
    <xf numFmtId="0" fontId="41" fillId="2" borderId="21" xfId="3" applyFont="1" applyFill="1" applyAlignment="1">
      <alignment horizontal="left" vertical="center" wrapText="1"/>
    </xf>
    <xf numFmtId="0" fontId="40" fillId="0" borderId="21" xfId="3" applyFont="1" applyAlignment="1">
      <alignment horizontal="left" wrapText="1"/>
    </xf>
    <xf numFmtId="0" fontId="39" fillId="0" borderId="21" xfId="3"/>
    <xf numFmtId="0" fontId="41" fillId="3" borderId="12" xfId="3" applyFont="1" applyFill="1" applyBorder="1" applyAlignment="1">
      <alignment horizontal="left" vertical="center" wrapText="1"/>
    </xf>
    <xf numFmtId="0" fontId="40" fillId="0" borderId="21" xfId="3" applyFont="1" applyAlignment="1">
      <alignment horizontal="left" vertical="center" wrapText="1"/>
    </xf>
    <xf numFmtId="0" fontId="41" fillId="4" borderId="1" xfId="3" applyFont="1" applyFill="1" applyBorder="1" applyAlignment="1">
      <alignment horizontal="left" vertical="center" wrapText="1"/>
    </xf>
    <xf numFmtId="0" fontId="40" fillId="0" borderId="1" xfId="3" applyFont="1" applyBorder="1" applyAlignment="1">
      <alignment horizontal="left" vertical="center" wrapText="1"/>
    </xf>
    <xf numFmtId="0" fontId="40" fillId="0" borderId="1" xfId="3" applyFont="1" applyBorder="1" applyAlignment="1">
      <alignment horizontal="left" wrapText="1"/>
    </xf>
    <xf numFmtId="0" fontId="41" fillId="7" borderId="1" xfId="3" applyFont="1" applyFill="1" applyBorder="1" applyAlignment="1">
      <alignment horizontal="left" vertical="center" wrapText="1"/>
    </xf>
    <xf numFmtId="0" fontId="40" fillId="5" borderId="1" xfId="3" applyFont="1" applyFill="1" applyBorder="1" applyAlignment="1">
      <alignment horizontal="left" wrapText="1"/>
    </xf>
    <xf numFmtId="0" fontId="43" fillId="9" borderId="1" xfId="3" applyFont="1" applyFill="1" applyBorder="1" applyAlignment="1">
      <alignment horizontal="left" vertical="center" wrapText="1"/>
    </xf>
    <xf numFmtId="0" fontId="44" fillId="0" borderId="21" xfId="1" applyFont="1" applyAlignment="1">
      <alignment horizontal="left" vertical="center" wrapText="1"/>
    </xf>
    <xf numFmtId="0" fontId="30" fillId="0" borderId="44" xfId="1" applyBorder="1" applyAlignment="1">
      <alignment horizontal="left" vertical="center" wrapText="1"/>
    </xf>
    <xf numFmtId="0" fontId="45" fillId="18" borderId="44" xfId="1" applyFont="1" applyFill="1" applyBorder="1" applyAlignment="1">
      <alignment horizontal="center"/>
    </xf>
    <xf numFmtId="0" fontId="30" fillId="0" borderId="44" xfId="1" applyBorder="1"/>
    <xf numFmtId="0" fontId="30" fillId="0" borderId="44" xfId="1" applyBorder="1" applyAlignment="1">
      <alignment vertical="top" wrapText="1"/>
    </xf>
    <xf numFmtId="0" fontId="45" fillId="0" borderId="44" xfId="1" applyFont="1" applyBorder="1" applyAlignment="1">
      <alignment horizontal="center"/>
    </xf>
    <xf numFmtId="0" fontId="30" fillId="0" borderId="44" xfId="1" applyBorder="1" applyAlignment="1">
      <alignment horizontal="left" wrapText="1"/>
    </xf>
    <xf numFmtId="0" fontId="30" fillId="0" borderId="44" xfId="1" applyBorder="1" applyAlignment="1">
      <alignment wrapText="1"/>
    </xf>
    <xf numFmtId="0" fontId="30" fillId="0" borderId="44" xfId="1" applyBorder="1" applyAlignment="1">
      <alignment horizontal="left" vertical="top" wrapText="1"/>
    </xf>
    <xf numFmtId="0" fontId="6" fillId="0" borderId="21" xfId="1" applyFont="1" applyAlignment="1">
      <alignment wrapText="1"/>
    </xf>
    <xf numFmtId="0" fontId="46" fillId="0" borderId="44" xfId="1" applyFont="1" applyBorder="1" applyAlignment="1">
      <alignment wrapText="1"/>
    </xf>
    <xf numFmtId="0" fontId="47" fillId="0" borderId="51" xfId="3" applyFont="1" applyBorder="1"/>
    <xf numFmtId="0" fontId="47" fillId="0" borderId="16" xfId="3" applyFont="1" applyBorder="1"/>
    <xf numFmtId="0" fontId="48" fillId="2" borderId="12" xfId="3" applyFont="1" applyFill="1" applyBorder="1"/>
    <xf numFmtId="0" fontId="49" fillId="2" borderId="30" xfId="3" applyFont="1" applyFill="1" applyBorder="1" applyAlignment="1">
      <alignment vertical="center"/>
    </xf>
    <xf numFmtId="0" fontId="50" fillId="3" borderId="12" xfId="3" applyFont="1" applyFill="1" applyBorder="1" applyAlignment="1">
      <alignment horizontal="center" vertical="center" wrapText="1"/>
    </xf>
    <xf numFmtId="0" fontId="51" fillId="0" borderId="21" xfId="3" applyFont="1" applyAlignment="1">
      <alignment horizontal="left" vertical="center" wrapText="1"/>
    </xf>
    <xf numFmtId="0" fontId="52" fillId="4" borderId="1" xfId="3" applyFont="1" applyFill="1" applyBorder="1" applyAlignment="1">
      <alignment vertical="center"/>
    </xf>
    <xf numFmtId="0" fontId="52" fillId="4" borderId="1" xfId="3" applyFont="1" applyFill="1" applyBorder="1" applyAlignment="1">
      <alignment vertical="center" wrapText="1"/>
    </xf>
    <xf numFmtId="0" fontId="47" fillId="0" borderId="1" xfId="3" applyFont="1" applyBorder="1" applyAlignment="1">
      <alignment horizontal="center" vertical="center"/>
    </xf>
    <xf numFmtId="0" fontId="47" fillId="0" borderId="1" xfId="3" applyFont="1" applyBorder="1" applyAlignment="1">
      <alignment horizontal="left" vertical="center" wrapText="1"/>
    </xf>
    <xf numFmtId="0" fontId="47" fillId="5" borderId="1" xfId="3" applyFont="1" applyFill="1" applyBorder="1" applyAlignment="1">
      <alignment horizontal="center" vertical="center"/>
    </xf>
    <xf numFmtId="0" fontId="47" fillId="0" borderId="1" xfId="3" applyFont="1" applyBorder="1" applyAlignment="1">
      <alignment horizontal="center" vertical="center" wrapText="1"/>
    </xf>
    <xf numFmtId="0" fontId="52" fillId="19" borderId="1" xfId="3" applyFont="1" applyFill="1" applyBorder="1" applyAlignment="1">
      <alignment vertical="center" wrapText="1"/>
    </xf>
    <xf numFmtId="0" fontId="47" fillId="0" borderId="21" xfId="3" applyFont="1" applyAlignment="1">
      <alignment wrapText="1"/>
    </xf>
    <xf numFmtId="0" fontId="47" fillId="5" borderId="1" xfId="3" applyFont="1" applyFill="1" applyBorder="1" applyAlignment="1">
      <alignment horizontal="left" vertical="center" wrapText="1"/>
    </xf>
    <xf numFmtId="0" fontId="47" fillId="0" borderId="1" xfId="3" applyFont="1" applyBorder="1" applyAlignment="1">
      <alignment vertical="center" wrapText="1"/>
    </xf>
    <xf numFmtId="0" fontId="53" fillId="20" borderId="21" xfId="3" applyFont="1" applyFill="1" applyAlignment="1">
      <alignment horizontal="center" vertical="center" wrapText="1"/>
    </xf>
    <xf numFmtId="0" fontId="53" fillId="20" borderId="1" xfId="3" applyFont="1" applyFill="1" applyBorder="1" applyAlignment="1">
      <alignment vertical="center" wrapText="1"/>
    </xf>
    <xf numFmtId="0" fontId="47" fillId="0" borderId="21" xfId="3" applyFont="1" applyAlignment="1">
      <alignment horizontal="center"/>
    </xf>
    <xf numFmtId="0" fontId="5" fillId="0" borderId="44" xfId="4" applyBorder="1" applyAlignment="1">
      <alignment horizontal="center" vertical="center"/>
    </xf>
    <xf numFmtId="0" fontId="30" fillId="0" borderId="44" xfId="1" applyBorder="1" applyAlignment="1">
      <alignment vertical="center"/>
    </xf>
    <xf numFmtId="0" fontId="30" fillId="0" borderId="44" xfId="1" applyBorder="1" applyAlignment="1">
      <alignment horizontal="left" vertical="center"/>
    </xf>
    <xf numFmtId="0" fontId="18" fillId="13" borderId="48" xfId="1" applyFont="1" applyFill="1" applyBorder="1" applyAlignment="1">
      <alignment vertical="center"/>
    </xf>
    <xf numFmtId="0" fontId="8" fillId="0" borderId="44" xfId="1" applyFont="1" applyBorder="1" applyAlignment="1">
      <alignment horizontal="center" vertical="center"/>
    </xf>
    <xf numFmtId="0" fontId="8" fillId="0" borderId="58" xfId="1" applyFont="1" applyBorder="1" applyAlignment="1">
      <alignment horizontal="center" vertical="center"/>
    </xf>
    <xf numFmtId="0" fontId="18" fillId="14" borderId="21" xfId="1" applyFont="1" applyFill="1" applyAlignment="1">
      <alignment vertical="center" wrapText="1"/>
    </xf>
    <xf numFmtId="0" fontId="5" fillId="0" borderId="44" xfId="4" applyBorder="1" applyAlignment="1">
      <alignment horizontal="center"/>
    </xf>
    <xf numFmtId="0" fontId="30" fillId="0" borderId="47" xfId="1" applyBorder="1" applyAlignment="1">
      <alignment horizontal="left" vertical="center"/>
    </xf>
    <xf numFmtId="0" fontId="30" fillId="0" borderId="47" xfId="1" applyBorder="1" applyAlignment="1">
      <alignment horizontal="center" vertical="center" wrapText="1"/>
    </xf>
    <xf numFmtId="0" fontId="18" fillId="16" borderId="21" xfId="1" applyFont="1" applyFill="1" applyAlignment="1">
      <alignment vertical="center" wrapText="1"/>
    </xf>
    <xf numFmtId="0" fontId="30" fillId="0" borderId="21" xfId="1" applyAlignment="1">
      <alignment vertical="top" wrapText="1"/>
    </xf>
    <xf numFmtId="0" fontId="17" fillId="11" borderId="21" xfId="1" applyFont="1" applyFill="1" applyAlignment="1">
      <alignment horizontal="left" vertical="center"/>
    </xf>
    <xf numFmtId="0" fontId="17" fillId="11" borderId="40" xfId="1" applyFont="1" applyFill="1" applyBorder="1" applyAlignment="1">
      <alignment horizontal="left" vertical="center"/>
    </xf>
    <xf numFmtId="0" fontId="18" fillId="14" borderId="21" xfId="1" applyFont="1" applyFill="1" applyAlignment="1">
      <alignment horizontal="center" vertical="center" wrapText="1"/>
    </xf>
    <xf numFmtId="0" fontId="18" fillId="16" borderId="21" xfId="1" applyFont="1" applyFill="1" applyAlignment="1">
      <alignment horizontal="center" vertical="center" wrapText="1"/>
    </xf>
    <xf numFmtId="0" fontId="18" fillId="13" borderId="39" xfId="1" applyFont="1" applyFill="1" applyBorder="1" applyAlignment="1">
      <alignment horizontal="center" vertical="center"/>
    </xf>
    <xf numFmtId="0" fontId="18" fillId="13" borderId="56" xfId="1" applyFont="1" applyFill="1" applyBorder="1" applyAlignment="1">
      <alignment horizontal="center" vertical="center"/>
    </xf>
    <xf numFmtId="0" fontId="18" fillId="13" borderId="21" xfId="1" applyFont="1" applyFill="1" applyAlignment="1">
      <alignment horizontal="center" vertical="center"/>
    </xf>
    <xf numFmtId="0" fontId="18" fillId="13" borderId="46" xfId="1" applyFont="1" applyFill="1" applyBorder="1" applyAlignment="1">
      <alignment horizontal="center" vertical="center"/>
    </xf>
    <xf numFmtId="0" fontId="14" fillId="0" borderId="21" xfId="3" applyFont="1" applyAlignment="1">
      <alignment wrapText="1"/>
    </xf>
    <xf numFmtId="0" fontId="0" fillId="0" borderId="0" xfId="1" applyFont="1" applyBorder="1"/>
    <xf numFmtId="0" fontId="0" fillId="0" borderId="35" xfId="1" applyFont="1" applyBorder="1"/>
    <xf numFmtId="0" fontId="0" fillId="0" borderId="36" xfId="1" applyFont="1" applyBorder="1"/>
    <xf numFmtId="0" fontId="17" fillId="11" borderId="0" xfId="1" applyFont="1" applyFill="1" applyBorder="1" applyAlignment="1">
      <alignment vertical="center"/>
    </xf>
    <xf numFmtId="0" fontId="44" fillId="0" borderId="0" xfId="1" applyFont="1" applyBorder="1" applyAlignment="1">
      <alignment horizontal="left" vertical="center" wrapText="1"/>
    </xf>
    <xf numFmtId="0" fontId="18" fillId="13" borderId="44" xfId="1" applyFont="1" applyFill="1" applyBorder="1" applyAlignment="1">
      <alignment vertical="center" wrapText="1"/>
    </xf>
    <xf numFmtId="0" fontId="0" fillId="0" borderId="44" xfId="1" applyFont="1" applyBorder="1" applyAlignment="1">
      <alignment horizontal="center" vertical="center"/>
    </xf>
    <xf numFmtId="0" fontId="0" fillId="0" borderId="44" xfId="1" applyFont="1" applyBorder="1"/>
    <xf numFmtId="0" fontId="0" fillId="0" borderId="44" xfId="1" applyFont="1" applyBorder="1" applyAlignment="1">
      <alignment wrapText="1"/>
    </xf>
    <xf numFmtId="0" fontId="0" fillId="0" borderId="44" xfId="1" applyFont="1" applyBorder="1" applyAlignment="1">
      <alignment horizontal="center" vertical="center" wrapText="1"/>
    </xf>
    <xf numFmtId="0" fontId="16" fillId="11" borderId="37" xfId="1" applyFont="1" applyFill="1" applyBorder="1" applyAlignment="1">
      <alignment wrapText="1"/>
    </xf>
    <xf numFmtId="0" fontId="17" fillId="11" borderId="21" xfId="1" applyFont="1" applyFill="1" applyAlignment="1">
      <alignment horizontal="left" vertical="center" wrapText="1"/>
    </xf>
    <xf numFmtId="0" fontId="17" fillId="11" borderId="21" xfId="1" applyFont="1" applyFill="1" applyAlignment="1">
      <alignment vertical="center" wrapText="1"/>
    </xf>
    <xf numFmtId="0" fontId="17" fillId="11" borderId="40" xfId="1" applyFont="1" applyFill="1" applyBorder="1" applyAlignment="1">
      <alignment horizontal="left" vertical="center" wrapText="1"/>
    </xf>
    <xf numFmtId="0" fontId="37" fillId="0" borderId="44" xfId="1" applyFont="1" applyBorder="1" applyAlignment="1">
      <alignment vertical="top" wrapText="1"/>
    </xf>
    <xf numFmtId="0" fontId="4" fillId="0" borderId="44" xfId="5" applyBorder="1" applyAlignment="1">
      <alignment horizontal="center" vertical="center"/>
    </xf>
    <xf numFmtId="0" fontId="30" fillId="0" borderId="44" xfId="1" applyBorder="1" applyAlignment="1">
      <alignment horizontal="left" vertical="top"/>
    </xf>
    <xf numFmtId="0" fontId="32" fillId="0" borderId="21" xfId="1" applyFont="1" applyAlignment="1">
      <alignment horizontal="left" vertical="top" wrapText="1"/>
    </xf>
    <xf numFmtId="0" fontId="56" fillId="0" borderId="44" xfId="1" applyFont="1" applyBorder="1" applyAlignment="1">
      <alignment horizontal="left" vertical="top" wrapText="1"/>
    </xf>
    <xf numFmtId="0" fontId="30" fillId="0" borderId="60" xfId="1" applyBorder="1" applyAlignment="1">
      <alignment vertical="top" wrapText="1"/>
    </xf>
    <xf numFmtId="0" fontId="30" fillId="0" borderId="21" xfId="1" applyAlignment="1">
      <alignment wrapText="1"/>
    </xf>
    <xf numFmtId="0" fontId="30" fillId="0" borderId="44" xfId="1" applyBorder="1" applyAlignment="1">
      <alignment horizontal="right"/>
    </xf>
    <xf numFmtId="0" fontId="30" fillId="0" borderId="44" xfId="1" applyBorder="1" applyAlignment="1">
      <alignment horizontal="center"/>
    </xf>
    <xf numFmtId="0" fontId="8" fillId="18" borderId="1" xfId="1" applyFont="1" applyFill="1" applyBorder="1" applyAlignment="1">
      <alignment horizontal="center"/>
    </xf>
    <xf numFmtId="0" fontId="8" fillId="18" borderId="7" xfId="1" applyFont="1" applyFill="1" applyBorder="1" applyAlignment="1">
      <alignment horizontal="center"/>
    </xf>
    <xf numFmtId="0" fontId="3" fillId="0" borderId="44" xfId="6" applyBorder="1" applyAlignment="1">
      <alignment horizontal="center"/>
    </xf>
    <xf numFmtId="0" fontId="38" fillId="17" borderId="21" xfId="1" applyFont="1" applyFill="1" applyAlignment="1">
      <alignment vertical="center" wrapText="1"/>
    </xf>
    <xf numFmtId="0" fontId="8" fillId="0" borderId="44" xfId="1" applyFont="1" applyBorder="1" applyAlignment="1">
      <alignment horizontal="center"/>
    </xf>
    <xf numFmtId="0" fontId="18" fillId="13" borderId="59" xfId="1" applyFont="1" applyFill="1" applyBorder="1" applyAlignment="1">
      <alignment horizontal="center" vertical="center"/>
    </xf>
    <xf numFmtId="0" fontId="8" fillId="0" borderId="58" xfId="1" applyFont="1" applyBorder="1" applyAlignment="1">
      <alignment horizontal="center"/>
    </xf>
    <xf numFmtId="0" fontId="18" fillId="13" borderId="57" xfId="1" applyFont="1" applyFill="1" applyBorder="1" applyAlignment="1">
      <alignment horizontal="center" vertical="center"/>
    </xf>
    <xf numFmtId="0" fontId="57" fillId="12" borderId="41" xfId="1" applyFont="1" applyFill="1" applyBorder="1" applyAlignment="1">
      <alignment horizontal="center" vertical="center" wrapText="1"/>
    </xf>
    <xf numFmtId="0" fontId="58" fillId="0" borderId="44" xfId="1" applyFont="1" applyBorder="1" applyAlignment="1">
      <alignment horizontal="left" vertical="top" wrapText="1"/>
    </xf>
    <xf numFmtId="0" fontId="59" fillId="0" borderId="44" xfId="1" applyFont="1" applyBorder="1" applyAlignment="1">
      <alignment vertical="top" wrapText="1"/>
    </xf>
    <xf numFmtId="0" fontId="64" fillId="0" borderId="44" xfId="1" applyFont="1" applyBorder="1" applyAlignment="1">
      <alignment vertical="top" wrapText="1"/>
    </xf>
    <xf numFmtId="0" fontId="46" fillId="0" borderId="44" xfId="1" applyFont="1" applyBorder="1" applyAlignment="1">
      <alignment vertical="top" wrapText="1"/>
    </xf>
    <xf numFmtId="0" fontId="46" fillId="0" borderId="21" xfId="1" applyFont="1" applyAlignment="1">
      <alignment vertical="top" wrapText="1"/>
    </xf>
    <xf numFmtId="0" fontId="62" fillId="0" borderId="21" xfId="1" applyFont="1"/>
    <xf numFmtId="0" fontId="30" fillId="0" borderId="35" xfId="1" applyBorder="1" applyAlignment="1">
      <alignment vertical="center"/>
    </xf>
    <xf numFmtId="0" fontId="30" fillId="0" borderId="36" xfId="1" applyBorder="1" applyAlignment="1">
      <alignment vertical="center"/>
    </xf>
    <xf numFmtId="0" fontId="16" fillId="11" borderId="37" xfId="1" applyFont="1" applyFill="1" applyBorder="1" applyAlignment="1">
      <alignment vertical="center"/>
    </xf>
    <xf numFmtId="0" fontId="30" fillId="0" borderId="21" xfId="1" applyAlignment="1">
      <alignment vertical="center"/>
    </xf>
    <xf numFmtId="0" fontId="31" fillId="12" borderId="41" xfId="1" applyFont="1" applyFill="1" applyBorder="1" applyAlignment="1">
      <alignment horizontal="center" vertical="top" wrapText="1"/>
    </xf>
    <xf numFmtId="0" fontId="18" fillId="13" borderId="50" xfId="1" applyFont="1" applyFill="1" applyBorder="1" applyAlignment="1">
      <alignment vertical="center"/>
    </xf>
    <xf numFmtId="0" fontId="66" fillId="0" borderId="44" xfId="1" applyFont="1" applyBorder="1" applyAlignment="1">
      <alignment vertical="top"/>
    </xf>
    <xf numFmtId="0" fontId="66" fillId="0" borderId="44" xfId="1" applyFont="1" applyBorder="1" applyAlignment="1">
      <alignment vertical="top" wrapText="1"/>
    </xf>
    <xf numFmtId="0" fontId="66" fillId="0" borderId="58" xfId="1" applyFont="1" applyBorder="1" applyAlignment="1">
      <alignment vertical="top" wrapText="1"/>
    </xf>
    <xf numFmtId="0" fontId="66" fillId="0" borderId="58" xfId="1" applyFont="1" applyBorder="1" applyAlignment="1">
      <alignment vertical="top"/>
    </xf>
    <xf numFmtId="0" fontId="18" fillId="14" borderId="50" xfId="1" applyFont="1" applyFill="1" applyBorder="1" applyAlignment="1">
      <alignment vertical="center" wrapText="1"/>
    </xf>
    <xf numFmtId="0" fontId="66" fillId="0" borderId="58" xfId="1" applyFont="1" applyBorder="1" applyAlignment="1">
      <alignment vertical="center" wrapText="1"/>
    </xf>
    <xf numFmtId="0" fontId="31" fillId="0" borderId="21" xfId="1" applyFont="1" applyAlignment="1">
      <alignment vertical="center"/>
    </xf>
    <xf numFmtId="0" fontId="8" fillId="0" borderId="44" xfId="1" applyFont="1" applyBorder="1"/>
    <xf numFmtId="0" fontId="66" fillId="0" borderId="44" xfId="1" applyFont="1" applyBorder="1" applyAlignment="1">
      <alignment horizontal="right" vertical="top"/>
    </xf>
    <xf numFmtId="0" fontId="18" fillId="16" borderId="19" xfId="1" applyFont="1" applyFill="1" applyBorder="1" applyAlignment="1">
      <alignment horizontal="center" vertical="center" wrapText="1"/>
    </xf>
    <xf numFmtId="0" fontId="18" fillId="16" borderId="29" xfId="1" applyFont="1" applyFill="1" applyBorder="1" applyAlignment="1">
      <alignment horizontal="center" vertical="center" wrapText="1"/>
    </xf>
    <xf numFmtId="0" fontId="66" fillId="0" borderId="58" xfId="1" applyFont="1" applyBorder="1" applyAlignment="1">
      <alignment vertical="center"/>
    </xf>
    <xf numFmtId="0" fontId="66" fillId="0" borderId="21" xfId="1" applyFont="1" applyAlignment="1">
      <alignment vertical="center"/>
    </xf>
    <xf numFmtId="0" fontId="66" fillId="0" borderId="44" xfId="1" applyFont="1" applyBorder="1" applyAlignment="1">
      <alignment vertical="center" wrapText="1"/>
    </xf>
    <xf numFmtId="0" fontId="8" fillId="0" borderId="47" xfId="1" applyFont="1" applyBorder="1" applyAlignment="1">
      <alignment horizontal="center" vertical="center"/>
    </xf>
    <xf numFmtId="0" fontId="18" fillId="16" borderId="24" xfId="1" applyFont="1" applyFill="1" applyBorder="1" applyAlignment="1">
      <alignment horizontal="center" vertical="center" wrapText="1"/>
    </xf>
    <xf numFmtId="0" fontId="18" fillId="16" borderId="5" xfId="1" applyFont="1" applyFill="1" applyBorder="1" applyAlignment="1">
      <alignment horizontal="center" vertical="center" wrapText="1"/>
    </xf>
    <xf numFmtId="0" fontId="66" fillId="0" borderId="59" xfId="1" applyFont="1" applyBorder="1" applyAlignment="1">
      <alignment vertical="center"/>
    </xf>
    <xf numFmtId="0" fontId="8" fillId="0" borderId="1" xfId="1" applyFont="1" applyBorder="1" applyAlignment="1">
      <alignment horizontal="center" vertical="center"/>
    </xf>
    <xf numFmtId="0" fontId="66" fillId="0" borderId="59" xfId="1" applyFont="1" applyBorder="1" applyAlignment="1">
      <alignment horizontal="right" vertical="center"/>
    </xf>
    <xf numFmtId="0" fontId="18" fillId="16" borderId="61" xfId="1" applyFont="1" applyFill="1" applyBorder="1" applyAlignment="1">
      <alignment horizontal="center" vertical="center" wrapText="1"/>
    </xf>
    <xf numFmtId="0" fontId="18" fillId="16" borderId="6" xfId="1" applyFont="1" applyFill="1" applyBorder="1" applyAlignment="1">
      <alignment horizontal="center" vertical="center" wrapText="1"/>
    </xf>
    <xf numFmtId="0" fontId="70" fillId="0" borderId="49" xfId="1" applyFont="1" applyBorder="1" applyAlignment="1">
      <alignment horizontal="right" vertical="center"/>
    </xf>
    <xf numFmtId="0" fontId="70" fillId="0" borderId="1" xfId="1" applyFont="1" applyBorder="1" applyAlignment="1">
      <alignment horizontal="left" vertical="center" wrapText="1"/>
    </xf>
    <xf numFmtId="0" fontId="30" fillId="0" borderId="6" xfId="1" applyBorder="1" applyAlignment="1">
      <alignment horizontal="center" vertical="center"/>
    </xf>
    <xf numFmtId="0" fontId="30" fillId="0" borderId="58" xfId="1" applyBorder="1" applyAlignment="1">
      <alignment horizontal="center"/>
    </xf>
    <xf numFmtId="0" fontId="30" fillId="0" borderId="21" xfId="1" applyAlignment="1">
      <alignment horizontal="center" vertical="center"/>
    </xf>
    <xf numFmtId="0" fontId="30" fillId="0" borderId="21" xfId="1" applyAlignment="1">
      <alignment vertical="center" wrapText="1"/>
    </xf>
    <xf numFmtId="49" fontId="30" fillId="0" borderId="44" xfId="1" applyNumberFormat="1" applyBorder="1"/>
    <xf numFmtId="0" fontId="37" fillId="0" borderId="44" xfId="1" applyFont="1" applyBorder="1"/>
    <xf numFmtId="0" fontId="10" fillId="0" borderId="58" xfId="1" applyFont="1" applyBorder="1" applyAlignment="1">
      <alignment horizontal="center"/>
    </xf>
    <xf numFmtId="0" fontId="30" fillId="0" borderId="44" xfId="1" applyBorder="1" applyAlignment="1">
      <alignment horizontal="right" vertical="center"/>
    </xf>
    <xf numFmtId="0" fontId="31" fillId="12" borderId="41" xfId="1" applyFont="1" applyFill="1" applyBorder="1" applyAlignment="1">
      <alignment vertical="center" wrapText="1"/>
    </xf>
    <xf numFmtId="0" fontId="8" fillId="0" borderId="58" xfId="1" applyFont="1" applyBorder="1" applyAlignment="1">
      <alignment horizontal="center" vertical="center" wrapText="1"/>
    </xf>
    <xf numFmtId="0" fontId="30" fillId="0" borderId="44" xfId="1" quotePrefix="1" applyBorder="1" applyAlignment="1">
      <alignment vertical="center" wrapText="1"/>
    </xf>
    <xf numFmtId="0" fontId="30" fillId="0" borderId="44" xfId="1" applyBorder="1" applyAlignment="1">
      <alignment vertical="top"/>
    </xf>
    <xf numFmtId="0" fontId="62" fillId="0" borderId="44" xfId="7" applyFont="1" applyBorder="1" applyAlignment="1">
      <alignment horizontal="center" vertical="center"/>
    </xf>
    <xf numFmtId="0" fontId="71" fillId="0" borderId="44" xfId="1" applyFont="1" applyBorder="1" applyAlignment="1">
      <alignment horizontal="left" vertical="top" wrapText="1"/>
    </xf>
    <xf numFmtId="0" fontId="75" fillId="0" borderId="21" xfId="1" applyFont="1" applyAlignment="1">
      <alignment vertical="center" wrapText="1"/>
    </xf>
    <xf numFmtId="0" fontId="76" fillId="0" borderId="21" xfId="1" applyFont="1" applyAlignment="1">
      <alignment horizontal="left" vertical="center" wrapText="1"/>
    </xf>
    <xf numFmtId="0" fontId="30" fillId="21" borderId="44" xfId="1" applyFill="1" applyBorder="1" applyAlignment="1">
      <alignment horizontal="center" vertical="center"/>
    </xf>
    <xf numFmtId="0" fontId="77" fillId="0" borderId="58" xfId="1" applyFont="1" applyBorder="1" applyAlignment="1">
      <alignment vertical="top" wrapText="1"/>
    </xf>
    <xf numFmtId="0" fontId="30" fillId="0" borderId="44" xfId="1" applyBorder="1" applyAlignment="1">
      <alignment horizontal="center" wrapText="1"/>
    </xf>
    <xf numFmtId="0" fontId="75" fillId="0" borderId="21" xfId="1" applyFont="1" applyAlignment="1">
      <alignment wrapText="1"/>
    </xf>
    <xf numFmtId="0" fontId="77" fillId="0" borderId="44" xfId="1" applyFont="1" applyBorder="1" applyAlignment="1">
      <alignment vertical="center" wrapText="1"/>
    </xf>
    <xf numFmtId="0" fontId="1" fillId="0" borderId="21" xfId="1" applyFont="1" applyAlignment="1">
      <alignment vertical="top"/>
    </xf>
    <xf numFmtId="0" fontId="1" fillId="0" borderId="21" xfId="1" applyFont="1" applyAlignment="1">
      <alignment vertical="top" wrapText="1"/>
    </xf>
    <xf numFmtId="0" fontId="38" fillId="17" borderId="21" xfId="1" applyFont="1" applyFill="1" applyAlignment="1">
      <alignment horizontal="center" vertical="center" wrapText="1"/>
    </xf>
    <xf numFmtId="0" fontId="17" fillId="11" borderId="21" xfId="1" applyFont="1" applyFill="1" applyAlignment="1">
      <alignment horizontal="left" vertical="center"/>
    </xf>
    <xf numFmtId="0" fontId="17" fillId="11" borderId="40" xfId="1" applyFont="1" applyFill="1" applyBorder="1" applyAlignment="1">
      <alignment horizontal="left" vertical="center"/>
    </xf>
    <xf numFmtId="0" fontId="30" fillId="0" borderId="38" xfId="1" applyBorder="1" applyAlignment="1">
      <alignment horizontal="center"/>
    </xf>
    <xf numFmtId="0" fontId="30" fillId="0" borderId="39" xfId="1" applyBorder="1" applyAlignment="1">
      <alignment horizontal="center"/>
    </xf>
    <xf numFmtId="0" fontId="31" fillId="12" borderId="54" xfId="1" applyFont="1" applyFill="1" applyBorder="1" applyAlignment="1">
      <alignment horizontal="center" vertical="center" wrapText="1"/>
    </xf>
    <xf numFmtId="0" fontId="31" fillId="12" borderId="55" xfId="1" applyFont="1" applyFill="1" applyBorder="1" applyAlignment="1">
      <alignment horizontal="center" vertical="center" wrapText="1"/>
    </xf>
    <xf numFmtId="0" fontId="18" fillId="13" borderId="39" xfId="1" applyFont="1" applyFill="1" applyBorder="1" applyAlignment="1">
      <alignment horizontal="center" vertical="center"/>
    </xf>
    <xf numFmtId="0" fontId="18" fillId="13" borderId="48" xfId="1" applyFont="1" applyFill="1" applyBorder="1" applyAlignment="1">
      <alignment horizontal="center" vertical="center"/>
    </xf>
    <xf numFmtId="0" fontId="18" fillId="13" borderId="56" xfId="1" applyFont="1" applyFill="1" applyBorder="1" applyAlignment="1">
      <alignment horizontal="center" vertical="center"/>
    </xf>
    <xf numFmtId="0" fontId="18" fillId="13" borderId="21" xfId="1" applyFont="1" applyFill="1" applyAlignment="1">
      <alignment horizontal="center" vertical="center"/>
    </xf>
    <xf numFmtId="0" fontId="18" fillId="14" borderId="39" xfId="1" applyFont="1" applyFill="1" applyBorder="1" applyAlignment="1">
      <alignment horizontal="center" vertical="center" wrapText="1"/>
    </xf>
    <xf numFmtId="0" fontId="18" fillId="14" borderId="48" xfId="1" applyFont="1" applyFill="1" applyBorder="1" applyAlignment="1">
      <alignment horizontal="center" vertical="center" wrapText="1"/>
    </xf>
    <xf numFmtId="0" fontId="18" fillId="14" borderId="56" xfId="1" applyFont="1" applyFill="1" applyBorder="1" applyAlignment="1">
      <alignment horizontal="center" vertical="center" wrapText="1"/>
    </xf>
    <xf numFmtId="0" fontId="18" fillId="14" borderId="21" xfId="1" applyFont="1" applyFill="1" applyAlignment="1">
      <alignment horizontal="center" vertical="center" wrapText="1"/>
    </xf>
    <xf numFmtId="0" fontId="18" fillId="16" borderId="21" xfId="1" applyFont="1" applyFill="1" applyAlignment="1">
      <alignment horizontal="center" vertical="center" wrapText="1"/>
    </xf>
    <xf numFmtId="0" fontId="0" fillId="0" borderId="38" xfId="1" applyFont="1" applyBorder="1" applyAlignment="1">
      <alignment horizontal="center"/>
    </xf>
    <xf numFmtId="0" fontId="0" fillId="0" borderId="39" xfId="1" applyFont="1" applyBorder="1" applyAlignment="1">
      <alignment horizontal="center"/>
    </xf>
    <xf numFmtId="0" fontId="18" fillId="13" borderId="0" xfId="1" applyFont="1" applyFill="1" applyBorder="1" applyAlignment="1">
      <alignment horizontal="center" vertical="center"/>
    </xf>
    <xf numFmtId="0" fontId="17" fillId="11" borderId="0" xfId="1" applyFont="1" applyFill="1" applyBorder="1" applyAlignment="1">
      <alignment horizontal="center" vertical="center"/>
    </xf>
    <xf numFmtId="0" fontId="17" fillId="11" borderId="40" xfId="1" applyFont="1" applyFill="1" applyBorder="1" applyAlignment="1">
      <alignment horizontal="center" vertical="center"/>
    </xf>
    <xf numFmtId="0" fontId="18" fillId="14" borderId="59" xfId="1" applyFont="1" applyFill="1" applyBorder="1" applyAlignment="1">
      <alignment horizontal="center" vertical="center" wrapText="1"/>
    </xf>
    <xf numFmtId="0" fontId="18" fillId="14" borderId="45" xfId="1" applyFont="1" applyFill="1" applyBorder="1" applyAlignment="1">
      <alignment horizontal="center" vertical="center" wrapText="1"/>
    </xf>
    <xf numFmtId="0" fontId="18" fillId="13" borderId="57" xfId="1" applyFont="1" applyFill="1" applyBorder="1" applyAlignment="1">
      <alignment vertical="center"/>
    </xf>
    <xf numFmtId="0" fontId="18" fillId="13" borderId="46" xfId="1" applyFont="1" applyFill="1" applyBorder="1" applyAlignment="1">
      <alignment vertical="center"/>
    </xf>
    <xf numFmtId="0" fontId="30" fillId="0" borderId="47" xfId="1" applyBorder="1" applyAlignment="1">
      <alignment horizontal="center" vertical="center"/>
    </xf>
    <xf numFmtId="0" fontId="30" fillId="0" borderId="58" xfId="1" applyBorder="1" applyAlignment="1">
      <alignment horizontal="center" vertical="center"/>
    </xf>
    <xf numFmtId="0" fontId="5" fillId="0" borderId="47" xfId="4" applyBorder="1" applyAlignment="1">
      <alignment horizontal="center" vertical="center"/>
    </xf>
    <xf numFmtId="0" fontId="5" fillId="0" borderId="58" xfId="4" applyBorder="1" applyAlignment="1">
      <alignment horizontal="center" vertical="center"/>
    </xf>
    <xf numFmtId="0" fontId="30" fillId="0" borderId="47" xfId="1" applyBorder="1" applyAlignment="1">
      <alignment horizontal="center" vertical="center" wrapText="1"/>
    </xf>
    <xf numFmtId="0" fontId="38" fillId="17" borderId="43" xfId="1" applyFont="1" applyFill="1" applyBorder="1" applyAlignment="1">
      <alignment horizontal="center" vertical="center" wrapText="1"/>
    </xf>
    <xf numFmtId="0" fontId="18" fillId="16" borderId="43" xfId="1" applyFont="1" applyFill="1" applyBorder="1" applyAlignment="1">
      <alignment horizontal="center" vertical="center" wrapText="1"/>
    </xf>
    <xf numFmtId="0" fontId="53" fillId="20" borderId="21" xfId="3" applyFont="1" applyFill="1" applyAlignment="1">
      <alignment horizontal="center" vertical="center" wrapText="1"/>
    </xf>
    <xf numFmtId="0" fontId="42" fillId="0" borderId="21" xfId="3" applyFont="1"/>
    <xf numFmtId="0" fontId="49" fillId="2" borderId="21" xfId="3" applyFont="1" applyFill="1" applyAlignment="1">
      <alignment horizontal="left" vertical="center"/>
    </xf>
    <xf numFmtId="0" fontId="42" fillId="0" borderId="31" xfId="3" applyFont="1" applyBorder="1"/>
    <xf numFmtId="0" fontId="47" fillId="0" borderId="52" xfId="3" applyFont="1" applyBorder="1" applyAlignment="1">
      <alignment horizontal="center"/>
    </xf>
    <xf numFmtId="0" fontId="42" fillId="0" borderId="3" xfId="3" applyFont="1" applyBorder="1"/>
    <xf numFmtId="0" fontId="50" fillId="3" borderId="53" xfId="3" applyFont="1" applyFill="1" applyBorder="1" applyAlignment="1">
      <alignment horizontal="center" vertical="center" wrapText="1"/>
    </xf>
    <xf numFmtId="0" fontId="42" fillId="0" borderId="17" xfId="3" applyFont="1" applyBorder="1"/>
    <xf numFmtId="0" fontId="52" fillId="4" borderId="4" xfId="3" applyFont="1" applyFill="1" applyBorder="1" applyAlignment="1">
      <alignment horizontal="center" vertical="center"/>
    </xf>
    <xf numFmtId="0" fontId="42" fillId="0" borderId="8" xfId="3" applyFont="1" applyBorder="1"/>
    <xf numFmtId="0" fontId="42" fillId="0" borderId="19" xfId="3" applyFont="1" applyBorder="1"/>
    <xf numFmtId="0" fontId="52" fillId="19" borderId="4" xfId="3" applyFont="1" applyFill="1" applyBorder="1" applyAlignment="1">
      <alignment horizontal="center" vertical="center" wrapText="1"/>
    </xf>
    <xf numFmtId="0" fontId="43" fillId="9" borderId="21" xfId="3" applyFont="1" applyFill="1" applyAlignment="1">
      <alignment horizontal="left" vertical="center" wrapText="1"/>
    </xf>
    <xf numFmtId="0" fontId="41" fillId="2" borderId="21" xfId="3" applyFont="1" applyFill="1" applyAlignment="1">
      <alignment horizontal="left" vertical="center" wrapText="1"/>
    </xf>
    <xf numFmtId="0" fontId="40" fillId="0" borderId="52" xfId="3" applyFont="1" applyBorder="1" applyAlignment="1">
      <alignment horizontal="left" wrapText="1"/>
    </xf>
    <xf numFmtId="0" fontId="41" fillId="3" borderId="53" xfId="3" applyFont="1" applyFill="1" applyBorder="1" applyAlignment="1">
      <alignment horizontal="left" vertical="center" wrapText="1"/>
    </xf>
    <xf numFmtId="0" fontId="41" fillId="4" borderId="4" xfId="3" applyFont="1" applyFill="1" applyBorder="1" applyAlignment="1">
      <alignment horizontal="left" vertical="center" wrapText="1"/>
    </xf>
    <xf numFmtId="0" fontId="39" fillId="0" borderId="21" xfId="3"/>
    <xf numFmtId="0" fontId="41" fillId="7" borderId="4" xfId="3" applyFont="1" applyFill="1" applyBorder="1" applyAlignment="1">
      <alignment horizontal="left" vertical="center" wrapText="1"/>
    </xf>
    <xf numFmtId="0" fontId="31" fillId="12" borderId="41" xfId="1" applyFont="1" applyFill="1" applyBorder="1" applyAlignment="1">
      <alignment horizontal="center" vertical="center" wrapText="1"/>
    </xf>
    <xf numFmtId="0" fontId="31" fillId="12" borderId="42" xfId="1" applyFont="1" applyFill="1" applyBorder="1" applyAlignment="1">
      <alignment horizontal="center" vertical="center" wrapText="1"/>
    </xf>
    <xf numFmtId="0" fontId="18" fillId="13" borderId="43" xfId="1" applyFont="1" applyFill="1" applyBorder="1" applyAlignment="1">
      <alignment horizontal="center" vertical="center"/>
    </xf>
    <xf numFmtId="0" fontId="18" fillId="13" borderId="45" xfId="1" applyFont="1" applyFill="1" applyBorder="1" applyAlignment="1">
      <alignment horizontal="center" vertical="center"/>
    </xf>
    <xf numFmtId="0" fontId="18" fillId="13" borderId="46" xfId="1" applyFont="1" applyFill="1" applyBorder="1" applyAlignment="1">
      <alignment horizontal="center" vertical="center"/>
    </xf>
    <xf numFmtId="0" fontId="9" fillId="8" borderId="21" xfId="0" applyFont="1" applyFill="1" applyBorder="1" applyAlignment="1">
      <alignment horizontal="center"/>
    </xf>
    <xf numFmtId="0" fontId="10" fillId="0" borderId="21" xfId="0" applyFont="1" applyBorder="1"/>
    <xf numFmtId="0" fontId="9" fillId="9" borderId="21" xfId="0" applyFont="1" applyFill="1" applyBorder="1" applyAlignment="1">
      <alignment horizontal="center"/>
    </xf>
    <xf numFmtId="0" fontId="9" fillId="2" borderId="19" xfId="0" applyFont="1" applyFill="1" applyBorder="1" applyAlignment="1">
      <alignment horizontal="center"/>
    </xf>
    <xf numFmtId="0" fontId="10" fillId="0" borderId="19" xfId="0" applyFont="1" applyBorder="1"/>
    <xf numFmtId="0" fontId="8" fillId="0" borderId="4" xfId="0" applyFont="1" applyBorder="1" applyAlignment="1">
      <alignment horizontal="center"/>
    </xf>
    <xf numFmtId="0" fontId="10" fillId="0" borderId="3" xfId="0" applyFont="1" applyBorder="1"/>
    <xf numFmtId="0" fontId="11" fillId="3" borderId="4" xfId="0" applyFont="1" applyFill="1" applyBorder="1" applyAlignment="1">
      <alignment horizontal="center"/>
    </xf>
    <xf numFmtId="0" fontId="9" fillId="7" borderId="4" xfId="0" applyFont="1" applyFill="1" applyBorder="1" applyAlignment="1">
      <alignment horizontal="center"/>
    </xf>
    <xf numFmtId="0" fontId="10" fillId="0" borderId="8" xfId="0" applyFont="1" applyBorder="1"/>
    <xf numFmtId="0" fontId="9" fillId="7" borderId="21" xfId="0" applyFont="1" applyFill="1" applyBorder="1" applyAlignment="1">
      <alignment horizontal="center"/>
    </xf>
    <xf numFmtId="0" fontId="10" fillId="0" borderId="29" xfId="0" applyFont="1" applyBorder="1"/>
    <xf numFmtId="0" fontId="18" fillId="16" borderId="47" xfId="1" applyFont="1" applyFill="1" applyBorder="1" applyAlignment="1">
      <alignment horizontal="center" vertical="center" wrapText="1"/>
    </xf>
    <xf numFmtId="0" fontId="18" fillId="16" borderId="58" xfId="1" applyFont="1" applyFill="1" applyBorder="1" applyAlignment="1">
      <alignment horizontal="center" vertical="center" wrapText="1"/>
    </xf>
    <xf numFmtId="0" fontId="32" fillId="0" borderId="47" xfId="1" applyFont="1" applyBorder="1" applyAlignment="1">
      <alignment horizontal="center" vertical="center"/>
    </xf>
    <xf numFmtId="0" fontId="32" fillId="0" borderId="58" xfId="1" applyFont="1" applyBorder="1" applyAlignment="1">
      <alignment horizontal="center" vertical="center"/>
    </xf>
    <xf numFmtId="0" fontId="73" fillId="0" borderId="47" xfId="1" applyFont="1" applyBorder="1" applyAlignment="1">
      <alignment horizontal="left" vertical="top" wrapText="1"/>
    </xf>
    <xf numFmtId="0" fontId="73" fillId="0" borderId="58" xfId="1" applyFont="1" applyBorder="1" applyAlignment="1">
      <alignment horizontal="left" vertical="top" wrapText="1"/>
    </xf>
    <xf numFmtId="0" fontId="62" fillId="0" borderId="47" xfId="7" applyFont="1" applyBorder="1" applyAlignment="1">
      <alignment horizontal="center" vertical="center"/>
    </xf>
    <xf numFmtId="0" fontId="62" fillId="0" borderId="58" xfId="7" applyFont="1" applyBorder="1" applyAlignment="1">
      <alignment horizontal="center" vertical="center"/>
    </xf>
    <xf numFmtId="0" fontId="30" fillId="0" borderId="47" xfId="1" applyBorder="1" applyAlignment="1">
      <alignment horizontal="center"/>
    </xf>
    <xf numFmtId="0" fontId="30" fillId="0" borderId="58" xfId="1" applyBorder="1" applyAlignment="1">
      <alignment horizontal="center"/>
    </xf>
    <xf numFmtId="0" fontId="18" fillId="16" borderId="57" xfId="1" applyFont="1" applyFill="1" applyBorder="1" applyAlignment="1">
      <alignment horizontal="left" vertical="center" wrapText="1"/>
    </xf>
    <xf numFmtId="0" fontId="18" fillId="16" borderId="43" xfId="1" applyFont="1" applyFill="1" applyBorder="1" applyAlignment="1">
      <alignment horizontal="left" vertical="center" wrapText="1"/>
    </xf>
    <xf numFmtId="0" fontId="30" fillId="0" borderId="47" xfId="1" applyBorder="1" applyAlignment="1">
      <alignment horizontal="center" wrapText="1"/>
    </xf>
    <xf numFmtId="0" fontId="30" fillId="0" borderId="60" xfId="1" applyBorder="1" applyAlignment="1">
      <alignment horizontal="center" wrapText="1"/>
    </xf>
    <xf numFmtId="0" fontId="30" fillId="0" borderId="58" xfId="1" applyBorder="1" applyAlignment="1">
      <alignment horizontal="center" wrapText="1"/>
    </xf>
    <xf numFmtId="0" fontId="31" fillId="11" borderId="21" xfId="1" applyFont="1" applyFill="1" applyAlignment="1">
      <alignment horizontal="left" vertical="top"/>
    </xf>
    <xf numFmtId="0" fontId="31" fillId="11" borderId="21" xfId="1" applyFont="1" applyFill="1" applyAlignment="1">
      <alignment horizontal="left" vertical="top" wrapText="1"/>
    </xf>
    <xf numFmtId="0" fontId="17" fillId="11" borderId="21" xfId="1" applyFont="1" applyFill="1" applyAlignment="1">
      <alignment horizontal="left" vertical="center" wrapText="1"/>
    </xf>
    <xf numFmtId="0" fontId="31" fillId="11" borderId="40" xfId="1" applyFont="1" applyFill="1" applyBorder="1" applyAlignment="1">
      <alignment horizontal="left" vertical="top"/>
    </xf>
    <xf numFmtId="0" fontId="31" fillId="11" borderId="40" xfId="1" applyFont="1" applyFill="1" applyBorder="1" applyAlignment="1">
      <alignment horizontal="left" vertical="top" wrapText="1"/>
    </xf>
    <xf numFmtId="0" fontId="30" fillId="0" borderId="38" xfId="1" applyBorder="1" applyAlignment="1">
      <alignment horizontal="center" vertical="center"/>
    </xf>
    <xf numFmtId="0" fontId="30" fillId="0" borderId="39" xfId="1" applyBorder="1" applyAlignment="1">
      <alignment horizontal="center" vertical="center"/>
    </xf>
    <xf numFmtId="0" fontId="18" fillId="13" borderId="4" xfId="1" applyFont="1" applyFill="1" applyBorder="1" applyAlignment="1">
      <alignment horizontal="center" vertical="center"/>
    </xf>
    <xf numFmtId="0" fontId="18" fillId="13" borderId="3" xfId="1" applyFont="1" applyFill="1" applyBorder="1" applyAlignment="1">
      <alignment horizontal="center" vertical="center"/>
    </xf>
    <xf numFmtId="0" fontId="18" fillId="13" borderId="24" xfId="1" applyFont="1" applyFill="1" applyBorder="1" applyAlignment="1">
      <alignment horizontal="center" vertical="center"/>
    </xf>
    <xf numFmtId="0" fontId="18" fillId="13" borderId="5" xfId="1" applyFont="1" applyFill="1" applyBorder="1" applyAlignment="1">
      <alignment horizontal="center" vertical="center"/>
    </xf>
    <xf numFmtId="0" fontId="18" fillId="14" borderId="19" xfId="1" applyFont="1" applyFill="1" applyBorder="1" applyAlignment="1">
      <alignment horizontal="center" vertical="center" wrapText="1"/>
    </xf>
    <xf numFmtId="0" fontId="18" fillId="14" borderId="29" xfId="1" applyFont="1" applyFill="1" applyBorder="1" applyAlignment="1">
      <alignment horizontal="center" vertical="center" wrapText="1"/>
    </xf>
    <xf numFmtId="0" fontId="18" fillId="14" borderId="24" xfId="1" applyFont="1" applyFill="1" applyBorder="1" applyAlignment="1">
      <alignment horizontal="center" vertical="center" wrapText="1"/>
    </xf>
    <xf numFmtId="0" fontId="18" fillId="14" borderId="5" xfId="1" applyFont="1" applyFill="1" applyBorder="1" applyAlignment="1">
      <alignment horizontal="center" vertical="center" wrapText="1"/>
    </xf>
    <xf numFmtId="0" fontId="18" fillId="16" borderId="4" xfId="1" applyFont="1" applyFill="1" applyBorder="1" applyAlignment="1">
      <alignment horizontal="center" vertical="center" wrapText="1"/>
    </xf>
    <xf numFmtId="0" fontId="18" fillId="16" borderId="3" xfId="1" applyFont="1" applyFill="1" applyBorder="1" applyAlignment="1">
      <alignment horizontal="center" vertical="center" wrapText="1"/>
    </xf>
    <xf numFmtId="0" fontId="18" fillId="16" borderId="46" xfId="1" applyFont="1" applyFill="1" applyBorder="1" applyAlignment="1">
      <alignment horizontal="left" vertical="center" wrapText="1"/>
    </xf>
    <xf numFmtId="0" fontId="17" fillId="2" borderId="18" xfId="0" applyFont="1" applyFill="1" applyBorder="1" applyAlignment="1">
      <alignment horizontal="left" vertical="center" wrapText="1"/>
    </xf>
    <xf numFmtId="0" fontId="14" fillId="0" borderId="0" xfId="0" applyFont="1" applyAlignment="1">
      <alignment horizontal="center"/>
    </xf>
    <xf numFmtId="0" fontId="0" fillId="0" borderId="0" xfId="0"/>
    <xf numFmtId="0" fontId="17" fillId="2" borderId="30" xfId="0" applyFont="1" applyFill="1" applyBorder="1" applyAlignment="1">
      <alignment horizontal="left" vertical="center" wrapText="1"/>
    </xf>
    <xf numFmtId="0" fontId="10" fillId="0" borderId="31" xfId="0" applyFont="1" applyBorder="1"/>
    <xf numFmtId="0" fontId="18" fillId="4" borderId="12" xfId="0" applyFont="1" applyFill="1" applyBorder="1" applyAlignment="1">
      <alignment horizontal="center" vertical="center" textRotation="255" wrapText="1"/>
    </xf>
    <xf numFmtId="0" fontId="10" fillId="0" borderId="18" xfId="0" applyFont="1" applyBorder="1"/>
    <xf numFmtId="0" fontId="10" fillId="0" borderId="30" xfId="0" applyFont="1" applyBorder="1"/>
    <xf numFmtId="0" fontId="18" fillId="7" borderId="12" xfId="0" applyFont="1" applyFill="1" applyBorder="1" applyAlignment="1">
      <alignment horizontal="center" vertical="center" textRotation="255" wrapText="1"/>
    </xf>
    <xf numFmtId="0" fontId="18" fillId="4" borderId="24" xfId="0" applyFont="1" applyFill="1" applyBorder="1" applyAlignment="1">
      <alignment horizontal="center" vertical="center" wrapText="1"/>
    </xf>
    <xf numFmtId="0" fontId="10" fillId="0" borderId="22" xfId="0" applyFont="1" applyBorder="1"/>
    <xf numFmtId="0" fontId="20" fillId="4" borderId="21" xfId="0" applyFont="1" applyFill="1" applyBorder="1" applyAlignment="1">
      <alignment horizontal="center"/>
    </xf>
    <xf numFmtId="0" fontId="18" fillId="7" borderId="29" xfId="0" applyFont="1" applyFill="1" applyBorder="1" applyAlignment="1">
      <alignment horizontal="center" vertical="center" wrapText="1"/>
    </xf>
    <xf numFmtId="0" fontId="10" fillId="0" borderId="34" xfId="0" applyFont="1" applyBorder="1"/>
    <xf numFmtId="0" fontId="18" fillId="4" borderId="14" xfId="0" applyFont="1" applyFill="1" applyBorder="1" applyAlignment="1">
      <alignment horizontal="center" vertical="center" wrapText="1"/>
    </xf>
    <xf numFmtId="0" fontId="10" fillId="0" borderId="15" xfId="0" applyFont="1" applyBorder="1"/>
    <xf numFmtId="0" fontId="18" fillId="4" borderId="19" xfId="0" applyFont="1" applyFill="1" applyBorder="1" applyAlignment="1">
      <alignment horizontal="center" vertical="center" wrapText="1"/>
    </xf>
    <xf numFmtId="0" fontId="10" fillId="0" borderId="20" xfId="0" applyFont="1" applyBorder="1"/>
    <xf numFmtId="0" fontId="18" fillId="7" borderId="16" xfId="0" applyFont="1" applyFill="1" applyBorder="1" applyAlignment="1">
      <alignment horizontal="center" vertical="center" wrapText="1"/>
    </xf>
    <xf numFmtId="0" fontId="10" fillId="0" borderId="17" xfId="0" applyFont="1" applyBorder="1"/>
    <xf numFmtId="0" fontId="18" fillId="7" borderId="19" xfId="0" applyFont="1" applyFill="1" applyBorder="1" applyAlignment="1">
      <alignment horizontal="center" vertical="center" wrapText="1"/>
    </xf>
    <xf numFmtId="0" fontId="18" fillId="7" borderId="24" xfId="0" applyFont="1" applyFill="1" applyBorder="1" applyAlignment="1">
      <alignment horizontal="center" vertical="center" wrapText="1"/>
    </xf>
    <xf numFmtId="0" fontId="18" fillId="7" borderId="26" xfId="0" applyFont="1" applyFill="1" applyBorder="1" applyAlignment="1">
      <alignment horizontal="center" vertical="center" wrapText="1"/>
    </xf>
    <xf numFmtId="0" fontId="10" fillId="0" borderId="28" xfId="0" applyFont="1" applyBorder="1"/>
    <xf numFmtId="0" fontId="10" fillId="0" borderId="33" xfId="0" applyFont="1" applyBorder="1"/>
    <xf numFmtId="0" fontId="18" fillId="4" borderId="21" xfId="0" applyFont="1" applyFill="1" applyBorder="1" applyAlignment="1">
      <alignment horizontal="center" vertical="center" wrapText="1"/>
    </xf>
    <xf numFmtId="0" fontId="18" fillId="4" borderId="26" xfId="0" applyFont="1" applyFill="1" applyBorder="1" applyAlignment="1">
      <alignment horizontal="center" vertical="center" wrapText="1"/>
    </xf>
    <xf numFmtId="0" fontId="18" fillId="4" borderId="26" xfId="0" applyFont="1" applyFill="1" applyBorder="1" applyAlignment="1">
      <alignment horizontal="center" wrapText="1"/>
    </xf>
    <xf numFmtId="0" fontId="20" fillId="4" borderId="26" xfId="0" applyFont="1" applyFill="1" applyBorder="1" applyAlignment="1">
      <alignment horizontal="center"/>
    </xf>
    <xf numFmtId="0" fontId="18" fillId="7" borderId="21" xfId="0" applyFont="1" applyFill="1" applyBorder="1" applyAlignment="1">
      <alignment horizontal="center" vertical="center" wrapText="1"/>
    </xf>
  </cellXfs>
  <cellStyles count="8">
    <cellStyle name="Normal" xfId="0" builtinId="0"/>
    <cellStyle name="Normal 2" xfId="1" xr:uid="{BC573E77-B557-4858-B973-F3AC92DCA454}"/>
    <cellStyle name="Normal 2 2" xfId="2" xr:uid="{1C353B23-EC35-4999-ADE0-79AAB526699B}"/>
    <cellStyle name="Normal 2 3" xfId="4" xr:uid="{96A8BBAF-6A2A-4F6A-8046-A8CCD39A908D}"/>
    <cellStyle name="Normal 2 4" xfId="5" xr:uid="{E19005E5-7083-47CA-876E-01E56693B2A6}"/>
    <cellStyle name="Normal 2 5" xfId="6" xr:uid="{B64904D8-2E38-45EF-A160-CCCEB97BD242}"/>
    <cellStyle name="Normal 2 6" xfId="7" xr:uid="{E791E72B-B98E-4CA0-87A7-B03952027521}"/>
    <cellStyle name="Normal 3" xfId="3" xr:uid="{70709EBD-1CFE-4EEA-8BF5-11D827B02E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ocumenttasks/documenttask1.xml><?xml version="1.0" encoding="utf-8"?>
<Tasks xmlns="http://schemas.microsoft.com/office/tasks/2019/documenttasks">
  <Task id="{29A232B4-3A0B-464A-BFC1-F5DB1E70F2FD}">
    <Anchor>
      <Comment id="{BB9F5C00-FBBE-4290-911E-F451EBF22148}"/>
    </Anchor>
    <History>
      <Event time="2025-01-13T16:42:44.45" id="{55E469CD-7028-4B07-920E-5EBB53F427E4}">
        <Attribution userId="S::stephaniequill@nimd.org::3d28f64f-10a8-4173-aa93-13abeb9d46c6" userName="Stephanie Quill" userProvider="AD"/>
        <Anchor>
          <Comment id="{BB9F5C00-FBBE-4290-911E-F451EBF22148}"/>
        </Anchor>
        <Create/>
      </Event>
      <Event time="2025-01-13T16:42:44.45" id="{F82966D0-4043-4C15-8217-444F440F046D}">
        <Attribution userId="S::stephaniequill@nimd.org::3d28f64f-10a8-4173-aa93-13abeb9d46c6" userName="Stephanie Quill" userProvider="AD"/>
        <Anchor>
          <Comment id="{BB9F5C00-FBBE-4290-911E-F451EBF22148}"/>
        </Anchor>
        <Assign userId="S::odralopez@nimd.org::af3fd6cf-e063-4ee6-a14b-b3ac35361c8e" userName="Odra Lopez" userProvider="AD"/>
      </Event>
      <Event time="2025-01-13T16:42:44.45" id="{EE23C6CE-C2C0-494C-A9DF-707FBAE515CE}">
        <Attribution userId="S::stephaniequill@nimd.org::3d28f64f-10a8-4173-aa93-13abeb9d46c6" userName="Stephanie Quill" userProvider="AD"/>
        <Anchor>
          <Comment id="{BB9F5C00-FBBE-4290-911E-F451EBF22148}"/>
        </Anchor>
        <SetTitle title="@Odra Lopez porfa me puedes apoyar en colocar el nombre del taller que desarrolló Anne con las de Chomijá y colocar la cantidad de personas a las que se capacitó al igual que en el caso del conversatorio de parlaméricas por fis. ☺️"/>
      </Event>
    </History>
  </Task>
  <Task id="{179957EC-DFF1-46A0-A8D8-5CF23E2E6D64}">
    <Anchor>
      <Comment id="{C6600654-3FD2-4513-B915-BCAE397B705A}"/>
    </Anchor>
    <History>
      <Event time="2025-01-13T17:23:28.88" id="{C8F6DB17-999D-43FB-AA94-8E0552F0A8D9}">
        <Attribution userId="S::stephaniequill@nimd.org::3d28f64f-10a8-4173-aa93-13abeb9d46c6" userName="Stephanie Quill" userProvider="AD"/>
        <Anchor>
          <Comment id="{C6600654-3FD2-4513-B915-BCAE397B705A}"/>
        </Anchor>
        <Create/>
      </Event>
      <Event time="2025-01-13T17:23:28.88" id="{E854C023-6249-4DA4-A1DB-62E345337616}">
        <Attribution userId="S::stephaniequill@nimd.org::3d28f64f-10a8-4173-aa93-13abeb9d46c6" userName="Stephanie Quill" userProvider="AD"/>
        <Anchor>
          <Comment id="{C6600654-3FD2-4513-B915-BCAE397B705A}"/>
        </Anchor>
        <Assign userId="S::odralopez@nimd.org::af3fd6cf-e063-4ee6-a14b-b3ac35361c8e" userName="Odra Lopez" userProvider="AD"/>
      </Event>
      <Event time="2025-01-13T17:23:28.88" id="{A9917BA3-25A6-450B-8749-A95309063657}">
        <Attribution userId="S::stephaniequill@nimd.org::3d28f64f-10a8-4173-aa93-13abeb9d46c6" userName="Stephanie Quill" userProvider="AD"/>
        <Anchor>
          <Comment id="{C6600654-3FD2-4513-B915-BCAE397B705A}"/>
        </Anchor>
        <SetTitle title="@Odra Lopez Odris puedes colocar tú aquí a las organizaciones con las que se haya fortalecido en capacidades con el POD por fis"/>
      </Event>
    </History>
  </Task>
</Task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323922</xdr:rowOff>
    </xdr:to>
    <xdr:pic>
      <xdr:nvPicPr>
        <xdr:cNvPr id="2" name="Picture 1">
          <a:extLst>
            <a:ext uri="{FF2B5EF4-FFF2-40B4-BE49-F238E27FC236}">
              <a16:creationId xmlns:a16="http://schemas.microsoft.com/office/drawing/2014/main" id="{043C16B8-ED8E-4B94-9C3E-378DB2216D38}"/>
            </a:ext>
            <a:ext uri="{147F2762-F138-4A5C-976F-8EAC2B608ADB}">
              <a16:predDERef xmlns:a16="http://schemas.microsoft.com/office/drawing/2014/main" pred="{70BEC10E-A5A2-4058-9252-53A9AA4A1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523FD0AA-9F88-436D-A5B8-395BCE2A9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742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AA5D0A46-C531-4239-8744-3D4AC97D4B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742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209846</xdr:rowOff>
    </xdr:to>
    <xdr:pic>
      <xdr:nvPicPr>
        <xdr:cNvPr id="2" name="Picture 1">
          <a:extLst>
            <a:ext uri="{FF2B5EF4-FFF2-40B4-BE49-F238E27FC236}">
              <a16:creationId xmlns:a16="http://schemas.microsoft.com/office/drawing/2014/main" id="{49BC1B72-AF28-48A1-A1B7-DCB318DCBBF9}"/>
            </a:ext>
          </a:extLst>
        </xdr:cNvPr>
        <xdr:cNvPicPr>
          <a:picLocks noChangeAspect="1"/>
        </xdr:cNvPicPr>
      </xdr:nvPicPr>
      <xdr:blipFill>
        <a:blip xmlns:r="http://schemas.openxmlformats.org/officeDocument/2006/relationships" r:embed="rId1"/>
        <a:stretch>
          <a:fillRect/>
        </a:stretch>
      </xdr:blipFill>
      <xdr:spPr>
        <a:xfrm>
          <a:off x="3" y="40822"/>
          <a:ext cx="1062707" cy="8357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747662</xdr:colOff>
      <xdr:row>2</xdr:row>
      <xdr:rowOff>535066</xdr:rowOff>
    </xdr:to>
    <xdr:pic>
      <xdr:nvPicPr>
        <xdr:cNvPr id="2" name="Picture 2">
          <a:extLst>
            <a:ext uri="{FF2B5EF4-FFF2-40B4-BE49-F238E27FC236}">
              <a16:creationId xmlns:a16="http://schemas.microsoft.com/office/drawing/2014/main" id="{62055492-ABA8-4739-A1E1-D01368A843CA}"/>
            </a:ext>
          </a:extLst>
        </xdr:cNvPr>
        <xdr:cNvPicPr>
          <a:picLocks noChangeAspect="1"/>
        </xdr:cNvPicPr>
      </xdr:nvPicPr>
      <xdr:blipFill>
        <a:blip xmlns:r="http://schemas.openxmlformats.org/officeDocument/2006/relationships" r:embed="rId1"/>
        <a:stretch>
          <a:fillRect/>
        </a:stretch>
      </xdr:blipFill>
      <xdr:spPr>
        <a:xfrm>
          <a:off x="0" y="0"/>
          <a:ext cx="995312" cy="1659016"/>
        </a:xfrm>
        <a:prstGeom prst="rect">
          <a:avLst/>
        </a:prstGeom>
      </xdr:spPr>
    </xdr:pic>
    <xdr:clientData/>
  </xdr:twoCellAnchor>
  <xdr:twoCellAnchor editAs="oneCell">
    <xdr:from>
      <xdr:col>0</xdr:col>
      <xdr:colOff>0</xdr:colOff>
      <xdr:row>0</xdr:row>
      <xdr:rowOff>0</xdr:rowOff>
    </xdr:from>
    <xdr:to>
      <xdr:col>1</xdr:col>
      <xdr:colOff>747662</xdr:colOff>
      <xdr:row>2</xdr:row>
      <xdr:rowOff>535066</xdr:rowOff>
    </xdr:to>
    <xdr:pic>
      <xdr:nvPicPr>
        <xdr:cNvPr id="3" name="Picture 2">
          <a:extLst>
            <a:ext uri="{FF2B5EF4-FFF2-40B4-BE49-F238E27FC236}">
              <a16:creationId xmlns:a16="http://schemas.microsoft.com/office/drawing/2014/main" id="{B11F099A-0713-40D3-89C0-77AA1C2442DB}"/>
            </a:ext>
          </a:extLst>
        </xdr:cNvPr>
        <xdr:cNvPicPr>
          <a:picLocks noChangeAspect="1"/>
        </xdr:cNvPicPr>
      </xdr:nvPicPr>
      <xdr:blipFill>
        <a:blip xmlns:r="http://schemas.openxmlformats.org/officeDocument/2006/relationships" r:embed="rId1"/>
        <a:stretch>
          <a:fillRect/>
        </a:stretch>
      </xdr:blipFill>
      <xdr:spPr>
        <a:xfrm>
          <a:off x="0" y="0"/>
          <a:ext cx="995312" cy="16590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917E576C-1E79-4022-BB57-E2E6B0F82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5</xdr:col>
      <xdr:colOff>447675</xdr:colOff>
      <xdr:row>0</xdr:row>
      <xdr:rowOff>190500</xdr:rowOff>
    </xdr:from>
    <xdr:ext cx="4467225" cy="838200"/>
    <xdr:sp macro="" textlink="">
      <xdr:nvSpPr>
        <xdr:cNvPr id="3" name="Shape 3">
          <a:extLst>
            <a:ext uri="{FF2B5EF4-FFF2-40B4-BE49-F238E27FC236}">
              <a16:creationId xmlns:a16="http://schemas.microsoft.com/office/drawing/2014/main" id="{00000000-0008-0000-0100-000003000000}"/>
            </a:ext>
          </a:extLst>
        </xdr:cNvPr>
        <xdr:cNvSpPr txBox="1"/>
      </xdr:nvSpPr>
      <xdr:spPr>
        <a:xfrm>
          <a:off x="3117150" y="3365663"/>
          <a:ext cx="4457700" cy="828675"/>
        </a:xfrm>
        <a:prstGeom prst="rect">
          <a:avLst/>
        </a:prstGeom>
        <a:solidFill>
          <a:srgbClr val="DAE5F1">
            <a:alpha val="78431"/>
          </a:srgbClr>
        </a:solidFill>
        <a:ln w="127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This example is adapted from an existing country programme PoD ToC. Please note the contextualized intermediate outcome and outcome statements, also interventions and indicators have been added. For this example just  pathways 1 and 2 are worked out. </a:t>
          </a:r>
          <a:endParaRPr sz="1100" b="1">
            <a:solidFill>
              <a:schemeClr val="dk1"/>
            </a:solidFill>
          </a:endParaRPr>
        </a:p>
      </xdr:txBody>
    </xdr:sp>
    <xdr:clientData fLocksWithSheet="0"/>
  </xdr:oneCellAnchor>
  <xdr:oneCellAnchor>
    <xdr:from>
      <xdr:col>0</xdr:col>
      <xdr:colOff>0</xdr:colOff>
      <xdr:row>0</xdr:row>
      <xdr:rowOff>38100</xdr:rowOff>
    </xdr:from>
    <xdr:ext cx="1666875" cy="12668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405485</xdr:colOff>
      <xdr:row>2</xdr:row>
      <xdr:rowOff>330950</xdr:rowOff>
    </xdr:to>
    <xdr:pic>
      <xdr:nvPicPr>
        <xdr:cNvPr id="2" name="Picture 1">
          <a:extLst>
            <a:ext uri="{FF2B5EF4-FFF2-40B4-BE49-F238E27FC236}">
              <a16:creationId xmlns:a16="http://schemas.microsoft.com/office/drawing/2014/main" id="{2AB171C3-04CE-43A1-8884-8F1B007A2E94}"/>
            </a:ext>
          </a:extLst>
        </xdr:cNvPr>
        <xdr:cNvPicPr>
          <a:picLocks noChangeAspect="1"/>
        </xdr:cNvPicPr>
      </xdr:nvPicPr>
      <xdr:blipFill>
        <a:blip xmlns:r="http://schemas.openxmlformats.org/officeDocument/2006/relationships" r:embed="rId1"/>
        <a:stretch>
          <a:fillRect/>
        </a:stretch>
      </xdr:blipFill>
      <xdr:spPr>
        <a:xfrm>
          <a:off x="3" y="40822"/>
          <a:ext cx="1065882" cy="836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323922</xdr:rowOff>
    </xdr:to>
    <xdr:pic>
      <xdr:nvPicPr>
        <xdr:cNvPr id="2" name="Picture 1">
          <a:extLst>
            <a:ext uri="{FF2B5EF4-FFF2-40B4-BE49-F238E27FC236}">
              <a16:creationId xmlns:a16="http://schemas.microsoft.com/office/drawing/2014/main" id="{E11C9F06-9FE8-4050-83F1-0B93FDFE7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746124</xdr:colOff>
      <xdr:row>1</xdr:row>
      <xdr:rowOff>323922</xdr:rowOff>
    </xdr:to>
    <xdr:pic>
      <xdr:nvPicPr>
        <xdr:cNvPr id="2" name="Picture 1">
          <a:extLst>
            <a:ext uri="{FF2B5EF4-FFF2-40B4-BE49-F238E27FC236}">
              <a16:creationId xmlns:a16="http://schemas.microsoft.com/office/drawing/2014/main" id="{1E98A8B5-03AE-48B1-AC18-B1BC6958E032}"/>
            </a:ext>
            <a:ext uri="{147F2762-F138-4A5C-976F-8EAC2B608ADB}">
              <a16:predDERef xmlns:a16="http://schemas.microsoft.com/office/drawing/2014/main" pred="{A35DA7A3-A4D4-4CA3-97F4-A34D87A731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93774"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14400" cy="895350"/>
    <xdr:pic>
      <xdr:nvPicPr>
        <xdr:cNvPr id="2" name="image1.png">
          <a:extLst>
            <a:ext uri="{FF2B5EF4-FFF2-40B4-BE49-F238E27FC236}">
              <a16:creationId xmlns:a16="http://schemas.microsoft.com/office/drawing/2014/main" id="{B41D6F07-CB20-4DAB-A762-50A06952AEBD}"/>
            </a:ext>
          </a:extLst>
        </xdr:cNvPr>
        <xdr:cNvPicPr preferRelativeResize="0"/>
      </xdr:nvPicPr>
      <xdr:blipFill>
        <a:blip xmlns:r="http://schemas.openxmlformats.org/officeDocument/2006/relationships" r:embed="rId1" cstate="print"/>
        <a:stretch>
          <a:fillRect/>
        </a:stretch>
      </xdr:blipFill>
      <xdr:spPr>
        <a:xfrm>
          <a:off x="0" y="0"/>
          <a:ext cx="914400" cy="895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2</xdr:row>
      <xdr:rowOff>526</xdr:rowOff>
    </xdr:to>
    <xdr:pic>
      <xdr:nvPicPr>
        <xdr:cNvPr id="2" name="Picture 1">
          <a:extLst>
            <a:ext uri="{FF2B5EF4-FFF2-40B4-BE49-F238E27FC236}">
              <a16:creationId xmlns:a16="http://schemas.microsoft.com/office/drawing/2014/main" id="{E15E8A37-F2E9-40B0-873C-A76797E3D1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93774" cy="1000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019175" cy="990600"/>
    <xdr:pic>
      <xdr:nvPicPr>
        <xdr:cNvPr id="2" name="image1.jpg">
          <a:extLst>
            <a:ext uri="{FF2B5EF4-FFF2-40B4-BE49-F238E27FC236}">
              <a16:creationId xmlns:a16="http://schemas.microsoft.com/office/drawing/2014/main" id="{C3DE4B87-0389-4192-92FD-528B285F4B20}"/>
            </a:ext>
          </a:extLst>
        </xdr:cNvPr>
        <xdr:cNvPicPr preferRelativeResize="0"/>
      </xdr:nvPicPr>
      <xdr:blipFill>
        <a:blip xmlns:r="http://schemas.openxmlformats.org/officeDocument/2006/relationships" r:embed="rId1" cstate="print"/>
        <a:stretch>
          <a:fillRect/>
        </a:stretch>
      </xdr:blipFill>
      <xdr:spPr>
        <a:xfrm>
          <a:off x="0" y="0"/>
          <a:ext cx="1019175" cy="9906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2</xdr:col>
      <xdr:colOff>20319</xdr:colOff>
      <xdr:row>2</xdr:row>
      <xdr:rowOff>72</xdr:rowOff>
    </xdr:to>
    <xdr:pic>
      <xdr:nvPicPr>
        <xdr:cNvPr id="2" name="Picture 2">
          <a:extLst>
            <a:ext uri="{FF2B5EF4-FFF2-40B4-BE49-F238E27FC236}">
              <a16:creationId xmlns:a16="http://schemas.microsoft.com/office/drawing/2014/main" id="{FDA27429-677D-4A2D-B6A1-4820445C5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19050"/>
          <a:ext cx="998219"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10068</xdr:colOff>
      <xdr:row>2</xdr:row>
      <xdr:rowOff>101672</xdr:rowOff>
    </xdr:to>
    <xdr:pic>
      <xdr:nvPicPr>
        <xdr:cNvPr id="2" name="Picture 1">
          <a:extLst>
            <a:ext uri="{FF2B5EF4-FFF2-40B4-BE49-F238E27FC236}">
              <a16:creationId xmlns:a16="http://schemas.microsoft.com/office/drawing/2014/main" id="{0461E46F-40A2-44C9-B5B2-0A650C38D6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4793" cy="990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winters.NIMD\Downloads\East%20Africa%20-%20Indicator%20Reporting%20Template%20PoD%202024.xlsx" TargetMode="External"/><Relationship Id="rId1" Type="http://schemas.openxmlformats.org/officeDocument/2006/relationships/externalLinkPath" Target="file:///C:\Users\j.winters.NIMD\Downloads\East%20Africa%20-%20Indicator%20Reporting%20Template%20PoD%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gional PoD M&amp;E Framework"/>
      <sheetName val="Uganda"/>
      <sheetName val="Kenya"/>
      <sheetName val="Ethiopia"/>
      <sheetName val="Sudan"/>
      <sheetName val="Example"/>
      <sheetName val="Sheet1"/>
    </sheetNames>
    <sheetDataSet>
      <sheetData sheetId="0"/>
      <sheetData sheetId="1">
        <row r="6">
          <cell r="I6">
            <v>1</v>
          </cell>
        </row>
      </sheetData>
      <sheetData sheetId="2">
        <row r="6">
          <cell r="I6">
            <v>0</v>
          </cell>
        </row>
      </sheetData>
      <sheetData sheetId="3">
        <row r="6">
          <cell r="I6">
            <v>0</v>
          </cell>
        </row>
      </sheetData>
      <sheetData sheetId="4">
        <row r="6">
          <cell r="I6">
            <v>0</v>
          </cell>
        </row>
      </sheetData>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Nway Nway Tun" id="{4134A770-767F-43F7-8337-7D22B49EAB90}" userId="Nwaytun@nimd.org" providerId="PeoplePicker"/>
  <person displayName="Odra Lopez" id="{B5A57822-70A0-4C1D-9174-2917DA46ACA6}" userId="odralopez@nimd.org" providerId="PeoplePicker"/>
  <person displayName="Nway Nway Tun" id="{F3710E03-F3F5-4416-AB0F-A30B95C9BA1F}" userId="S::nwaytun@nimd.org::06422083-559d-44a5-bcb4-17c8cabbd027" providerId="AD"/>
  <person displayName="Htet Oo Wai" id="{1CF55274-B173-4A31-A489-C5C1EE9531BE}" userId="S::HtetOoWai@nimd.org::4f09b7f4-1a26-433e-b933-14ddb1491f4a" providerId="AD"/>
  <person displayName="Htet Oo Wai" id="{841B2EC0-D339-4932-8378-BEB7D8B3D9C8}" userId="S::htetoowai@nimd.org::4f09b7f4-1a26-433e-b933-14ddb1491f4a" providerId="AD"/>
  <person displayName="Joelle Reid" id="{A26E35D9-6B2D-4CD3-930A-1214D089C667}" userId="S::joellereid@nimd.org::f85e0a58-c5d5-425a-8b4c-8158a5294c96" providerId="AD"/>
  <person displayName="Jos Winters" id="{615C6DF0-ECC5-41D1-B7ED-914DCB697582}" userId="S::joswinters@nimd.org::b8c6bbaf-c742-458a-a3d0-e2b31d292f02" providerId="AD"/>
  <person displayName="Stephanie Quill" id="{046237A6-87AE-404E-B36C-93FB8430B5A8}" userId="S::stephaniequill@nimd.org::3d28f64f-10a8-4173-aa93-13abeb9d46c6"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 dT="2024-09-09T10:42:51.11" personId="{615C6DF0-ECC5-41D1-B7ED-914DCB697582}" id="{D2E02CC0-D2C7-4A60-9CB5-1C3B2C162E54}">
    <text>I count 3: Properity party, EPPJC, and Boro Democratic Party</text>
  </threadedComment>
</ThreadedComments>
</file>

<file path=xl/threadedComments/threadedComment2.xml><?xml version="1.0" encoding="utf-8"?>
<ThreadedComments xmlns="http://schemas.microsoft.com/office/spreadsheetml/2018/threadedcomments" xmlns:x="http://schemas.openxmlformats.org/spreadsheetml/2006/main">
  <threadedComment ref="J5" dT="2024-09-09T08:58:56.00" personId="{A26E35D9-6B2D-4CD3-930A-1214D089C667}" id="{C7FAF891-CD9B-4F2D-8DD1-78C952F9E387}" done="1">
    <text>you say the target has been achieved but in the table the target is of 20. Do you mean the overall project-level target? if so, make that clearer. Good that you are planning to replicate the training for more staff anyways</text>
  </threadedComment>
</ThreadedComments>
</file>

<file path=xl/threadedComments/threadedComment3.xml><?xml version="1.0" encoding="utf-8"?>
<ThreadedComments xmlns="http://schemas.microsoft.com/office/spreadsheetml/2018/threadedcomments" xmlns:x="http://schemas.openxmlformats.org/spreadsheetml/2006/main">
  <threadedComment ref="J4" dT="2024-09-09T09:53:21.24" personId="{A26E35D9-6B2D-4CD3-930A-1214D089C667}" id="{C4C6D0C4-C7A0-4996-895A-5CDE008B9B8F}">
    <text>est-ce que plus est prévu pour la deuxieme moité de l'année?</text>
  </threadedComment>
  <threadedComment ref="J5" dT="2024-09-09T09:53:59.01" personId="{A26E35D9-6B2D-4CD3-930A-1214D089C667}" id="{5856AC81-4E2A-4AFA-9D2C-5038B8E18C8C}">
    <text>expliquer les déviations et si plus est prévu pour le reste de l'année</text>
  </threadedComment>
</ThreadedComments>
</file>

<file path=xl/threadedComments/threadedComment4.xml><?xml version="1.0" encoding="utf-8"?>
<ThreadedComments xmlns="http://schemas.microsoft.com/office/spreadsheetml/2018/threadedcomments" xmlns:x="http://schemas.openxmlformats.org/spreadsheetml/2006/main">
  <threadedComment ref="J4" dT="2025-05-16T06:25:14.29" personId="{F3710E03-F3F5-4416-AB0F-A30B95C9BA1F}" id="{CDB26978-885A-4E9C-A563-D7FDA45A9FB9}">
    <text xml:space="preserve">revised done. </text>
  </threadedComment>
  <threadedComment ref="K5" dT="2025-05-16T06:56:11.05" personId="{F3710E03-F3F5-4416-AB0F-A30B95C9BA1F}" id="{185D5A41-E0F6-4560-82DD-68B34E43AB65}">
    <text>Yes, it's correct</text>
  </threadedComment>
  <threadedComment ref="E7" dT="2024-08-12T11:33:23.58" personId="{841B2EC0-D339-4932-8378-BEB7D8B3D9C8}" id="{AC0E3F03-8053-48AE-BED7-2AB4645C84AA}" done="1">
    <text>@Nway Nway TunHow is this calculated? If this is based on average calculator, it should be 62.</text>
    <mentions>
      <mention mentionpersonId="{4134A770-767F-43F7-8337-7D22B49EAB90}" mentionId="{8F1E71FD-4D73-4B28-88F8-F32E5CBE8EB4}" startIndex="0" length="14"/>
    </mentions>
  </threadedComment>
  <threadedComment ref="E7" dT="2024-08-13T05:40:23.39" personId="{F3710E03-F3F5-4416-AB0F-A30B95C9BA1F}" id="{C1C2EAF4-56AE-4BAA-A302-5E785AABA3CF}" parentId="{AC0E3F03-8053-48AE-BED7-2AB4645C84AA}">
    <text>62+72=134 - 37 (37 pax overlap), Total = 97 (Final number)</text>
  </threadedComment>
  <threadedComment ref="J7" dT="2025-05-16T07:09:21.96" personId="{F3710E03-F3F5-4416-AB0F-A30B95C9BA1F}" id="{3ED7949E-46C1-4AB7-8224-A7CF89C964D7}">
    <text>revised done.</text>
  </threadedComment>
  <threadedComment ref="K8" dT="2025-05-29T06:02:54.41" personId="{F3710E03-F3F5-4416-AB0F-A30B95C9BA1F}" id="{51478427-324E-4EFF-9BFA-29D510DC5ED7}">
    <text>new users in 2024 were 752</text>
  </threadedComment>
  <threadedComment ref="H9" dT="2025-05-13T19:13:32.75" personId="{1CF55274-B173-4A31-A489-C5C1EE9531BE}" id="{01BB7E0D-03CB-4365-8AC9-705211B1E2CC}">
    <text xml:space="preserve">This is too details, no need. </text>
  </threadedComment>
  <threadedComment ref="H9" dT="2025-05-29T08:38:21.98" personId="{F3710E03-F3F5-4416-AB0F-A30B95C9BA1F}" id="{D27BFC98-A9C2-4AFD-8C3C-FB37DD061FEF}" parentId="{01BB7E0D-03CB-4365-8AC9-705211B1E2CC}">
    <text>revised done</text>
  </threadedComment>
  <threadedComment ref="J10" dT="2025-05-13T19:14:20.54" personId="{1CF55274-B173-4A31-A489-C5C1EE9531BE}" id="{8D98099B-B05E-40B1-B27A-8C0D545FDC9B}">
    <text xml:space="preserve">I do not understand this explanation. Is that a deviation? If yes, what happened to the other list? </text>
  </threadedComment>
  <threadedComment ref="J10" dT="2025-05-29T06:44:31.58" personId="{F3710E03-F3F5-4416-AB0F-A30B95C9BA1F}" id="{685226BA-5130-4058-9FFE-F887466FE12F}" parentId="{8D98099B-B05E-40B1-B27A-8C0D545FDC9B}">
    <text>revised done</text>
  </threadedComment>
  <threadedComment ref="J11" dT="2025-05-13T19:15:11.43" personId="{1CF55274-B173-4A31-A489-C5C1EE9531BE}" id="{0110A0F5-85C0-4B98-98A2-8D15D99FFD88}">
    <text xml:space="preserve">This is not explanation. </text>
  </threadedComment>
  <threadedComment ref="J11" dT="2025-05-29T07:01:31.01" personId="{F3710E03-F3F5-4416-AB0F-A30B95C9BA1F}" id="{B5468FE1-989D-4F92-B96E-127A23A5155D}" parentId="{0110A0F5-85C0-4B98-98A2-8D15D99FFD88}">
    <text>revised done</text>
  </threadedComment>
  <threadedComment ref="J14" dT="2025-05-13T19:20:12.58" personId="{1CF55274-B173-4A31-A489-C5C1EE9531BE}" id="{E99D450C-E959-407E-9CE3-BB8B760E6E73}">
    <text xml:space="preserve">This explanation does not sound logical to readers. A little more context might helps. </text>
  </threadedComment>
  <threadedComment ref="J14" dT="2025-05-29T08:32:34.87" personId="{F3710E03-F3F5-4416-AB0F-A30B95C9BA1F}" id="{D869374C-15D4-4C00-BB55-7AB97D58AC04}" parentId="{E99D450C-E959-407E-9CE3-BB8B760E6E73}">
    <text>revised done</text>
  </threadedComment>
  <threadedComment ref="J16" dT="2025-05-13T19:14:20.54" personId="{1CF55274-B173-4A31-A489-C5C1EE9531BE}" id="{55028719-F732-4EC9-847C-09E12EC10C43}">
    <text xml:space="preserve">I do not understand this explanation. Is that a deviation? If yes, what happened to the other list? </text>
  </threadedComment>
  <threadedComment ref="J16" dT="2025-05-29T06:44:31.58" personId="{F3710E03-F3F5-4416-AB0F-A30B95C9BA1F}" id="{D565C8C6-568E-418C-99C2-3D5679F94CCB}" parentId="{55028719-F732-4EC9-847C-09E12EC10C43}">
    <text>revised done</text>
  </threadedComment>
  <threadedComment ref="J18" dT="2025-05-13T19:18:50.06" personId="{1CF55274-B173-4A31-A489-C5C1EE9531BE}" id="{223E6DAB-5A6D-4A0F-8D97-A771F0BBD600}">
    <text>This explanation seems the same with L4P but POD is different, I understood. The answer in here should be is 
[why 25 agreements has reached instead of 1 that was originally planned?]</text>
  </threadedComment>
  <threadedComment ref="J18" dT="2025-05-29T08:10:00.12" personId="{F3710E03-F3F5-4416-AB0F-A30B95C9BA1F}" id="{2A76ADB6-74B0-415F-B8C7-3C6BF6208A55}" parentId="{223E6DAB-5A6D-4A0F-8D97-A771F0BBD600}">
    <text>revised done</text>
  </threadedComment>
  <threadedComment ref="J19" dT="2025-05-13T19:20:12.58" personId="{1CF55274-B173-4A31-A489-C5C1EE9531BE}" id="{57DA7ECE-96BC-41AF-A2D1-CB9CDA62536D}">
    <text xml:space="preserve">This explanation does not sound logical to readers. A little more context might helps. </text>
  </threadedComment>
  <threadedComment ref="J19" dT="2025-05-29T08:32:34.87" personId="{F3710E03-F3F5-4416-AB0F-A30B95C9BA1F}" id="{E264FA5E-3C02-4304-B76A-3D70C24C7DC8}" parentId="{57DA7ECE-96BC-41AF-A2D1-CB9CDA62536D}">
    <text>revised done</text>
  </threadedComment>
  <threadedComment ref="J21" dT="2025-05-13T19:20:12.58" personId="{1CF55274-B173-4A31-A489-C5C1EE9531BE}" id="{09E06E07-2909-4607-A229-1960C49E861F}">
    <text xml:space="preserve">This explanation does not sound logical to readers. A little more context might helps. </text>
  </threadedComment>
  <threadedComment ref="J21" dT="2025-05-29T08:32:34.87" personId="{F3710E03-F3F5-4416-AB0F-A30B95C9BA1F}" id="{DEF34BF5-8A17-4D82-BC48-AB30580D558F}" parentId="{09E06E07-2909-4607-A229-1960C49E861F}">
    <text>revised done</text>
  </threadedComment>
</ThreadedComments>
</file>

<file path=xl/threadedComments/threadedComment5.xml><?xml version="1.0" encoding="utf-8"?>
<ThreadedComments xmlns="http://schemas.microsoft.com/office/spreadsheetml/2018/threadedcomments" xmlns:x="http://schemas.openxmlformats.org/spreadsheetml/2006/main">
  <threadedComment ref="F4" dT="2025-01-13T16:42:44.46" personId="{046237A6-87AE-404E-B36C-93FB8430B5A8}" id="{BB9F5C00-FBBE-4290-911E-F451EBF22148}">
    <text>@Odra Lopez porfa me puedes apoyar en colocar el nombre del taller que desarrolló  Anne con las de Chomijá y colocar la cantidad de socios a los que se capacitó al igual que en el caso del conversatorio de parlaméricas por fis. ☺️</text>
    <mentions>
      <mention mentionpersonId="{B5A57822-70A0-4C1D-9174-2917DA46ACA6}" mentionId="{71C54692-0FC6-44B6-A705-0C3C78690AAF}" startIndex="0" length="11"/>
    </mentions>
  </threadedComment>
  <threadedComment ref="F5" dT="2025-01-13T17:23:28.88" personId="{046237A6-87AE-404E-B36C-93FB8430B5A8}" id="{C6600654-3FD2-4513-B915-BCAE397B705A}">
    <text>@Odra Lopez  Odris puedes colocar tú aquí a las organizaciones con las que se haya fortalecido en capacidades con el POD por fis</text>
    <mentions>
      <mention mentionpersonId="{B5A57822-70A0-4C1D-9174-2917DA46ACA6}" mentionId="{FEEC9395-E734-4B1F-B4D2-223827DBCA62}" startIndex="0" length="11"/>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0.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2.bin"/><Relationship Id="rId6" Type="http://schemas.microsoft.com/office/2019/04/relationships/documenttask" Target="../documenttasks/documenttask1.xml"/><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48739-F64E-421A-985E-51D52EC3C81A}">
  <dimension ref="A1:XEQ13"/>
  <sheetViews>
    <sheetView topLeftCell="D5" zoomScale="60" zoomScaleNormal="60" workbookViewId="0">
      <selection activeCell="F15" sqref="F15"/>
    </sheetView>
  </sheetViews>
  <sheetFormatPr defaultColWidth="9" defaultRowHeight="15.5" x14ac:dyDescent="0.35"/>
  <cols>
    <col min="1" max="1" width="3.25" style="72" customWidth="1"/>
    <col min="2" max="2" width="9.75" style="72" customWidth="1"/>
    <col min="3" max="3" width="55.58203125" style="72" customWidth="1"/>
    <col min="4" max="4" width="60.08203125" style="72" customWidth="1"/>
    <col min="5" max="5" width="11.75" style="204" customWidth="1"/>
    <col min="6" max="6" width="41.08203125" style="72" customWidth="1"/>
    <col min="7" max="7" width="12" style="72" customWidth="1"/>
    <col min="8" max="8" width="48.33203125" style="72" customWidth="1"/>
    <col min="9" max="9" width="17" style="233" customWidth="1"/>
    <col min="10" max="10" width="68.4140625" style="72" customWidth="1"/>
    <col min="11" max="16384" width="9" style="72"/>
  </cols>
  <sheetData>
    <row r="1" spans="1:16371" ht="52.5" customHeight="1" x14ac:dyDescent="0.5">
      <c r="A1" s="69"/>
      <c r="B1" s="70"/>
      <c r="C1" s="71" t="s">
        <v>100</v>
      </c>
      <c r="D1" s="255" t="s">
        <v>466</v>
      </c>
      <c r="E1" s="255"/>
      <c r="F1" s="255"/>
      <c r="G1" s="255"/>
      <c r="H1" s="255"/>
      <c r="I1" s="255"/>
      <c r="J1" s="255"/>
    </row>
    <row r="2" spans="1:16371" ht="27" customHeight="1" thickBot="1" x14ac:dyDescent="0.4">
      <c r="A2" s="257"/>
      <c r="B2" s="258"/>
      <c r="C2" s="73" t="s">
        <v>2</v>
      </c>
      <c r="D2" s="256"/>
      <c r="E2" s="256"/>
      <c r="F2" s="256"/>
      <c r="G2" s="256"/>
      <c r="H2" s="256"/>
      <c r="I2" s="256"/>
      <c r="J2" s="256"/>
    </row>
    <row r="3" spans="1:16371" ht="64" customHeight="1" x14ac:dyDescent="0.35">
      <c r="A3" s="259"/>
      <c r="B3" s="260"/>
      <c r="C3" s="74" t="s">
        <v>3</v>
      </c>
      <c r="D3" s="74" t="s">
        <v>4</v>
      </c>
      <c r="E3" s="239"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114.5" customHeight="1" x14ac:dyDescent="0.35">
      <c r="A4" s="261" t="s">
        <v>9</v>
      </c>
      <c r="B4" s="262"/>
      <c r="C4" s="75" t="s">
        <v>131</v>
      </c>
      <c r="D4" s="75" t="s">
        <v>112</v>
      </c>
      <c r="E4" s="76">
        <v>0</v>
      </c>
      <c r="F4" s="113" t="s">
        <v>467</v>
      </c>
      <c r="G4" s="76">
        <f>0+2</f>
        <v>2</v>
      </c>
      <c r="H4" s="113" t="s">
        <v>468</v>
      </c>
      <c r="I4" s="146">
        <v>5</v>
      </c>
      <c r="J4" s="82" t="s">
        <v>279</v>
      </c>
    </row>
    <row r="5" spans="1:16371" ht="162.5" customHeight="1" x14ac:dyDescent="0.35">
      <c r="A5" s="263"/>
      <c r="B5" s="264"/>
      <c r="C5" s="75" t="s">
        <v>135</v>
      </c>
      <c r="D5" s="75" t="s">
        <v>227</v>
      </c>
      <c r="E5" s="76">
        <v>14</v>
      </c>
      <c r="F5" s="116" t="s">
        <v>469</v>
      </c>
      <c r="G5" s="76">
        <f>E5+16</f>
        <v>30</v>
      </c>
      <c r="H5" s="116" t="s">
        <v>470</v>
      </c>
      <c r="I5" s="147">
        <v>5</v>
      </c>
      <c r="J5" s="116" t="s">
        <v>471</v>
      </c>
    </row>
    <row r="6" spans="1:16371" ht="267.5" customHeight="1" x14ac:dyDescent="0.35">
      <c r="A6" s="265" t="s">
        <v>105</v>
      </c>
      <c r="B6" s="266"/>
      <c r="C6" s="83" t="s">
        <v>139</v>
      </c>
      <c r="D6" s="83" t="s">
        <v>153</v>
      </c>
      <c r="E6" s="76">
        <v>3</v>
      </c>
      <c r="F6" s="116" t="s">
        <v>472</v>
      </c>
      <c r="G6" s="76">
        <f>5+E6</f>
        <v>8</v>
      </c>
      <c r="H6" s="116" t="s">
        <v>473</v>
      </c>
      <c r="I6" s="147">
        <v>6</v>
      </c>
      <c r="J6" s="116" t="s">
        <v>474</v>
      </c>
    </row>
    <row r="7" spans="1:16371" ht="134" customHeight="1" x14ac:dyDescent="0.35">
      <c r="A7" s="267"/>
      <c r="B7" s="268"/>
      <c r="C7" s="83" t="s">
        <v>186</v>
      </c>
      <c r="D7" s="83" t="s">
        <v>33</v>
      </c>
      <c r="E7" s="76">
        <v>195</v>
      </c>
      <c r="F7" s="116" t="s">
        <v>475</v>
      </c>
      <c r="G7" s="76">
        <f>195+19</f>
        <v>214</v>
      </c>
      <c r="H7" s="119" t="s">
        <v>476</v>
      </c>
      <c r="I7" s="147">
        <v>50</v>
      </c>
      <c r="J7" s="116" t="s">
        <v>477</v>
      </c>
    </row>
    <row r="8" spans="1:16371" ht="207.5" customHeight="1" x14ac:dyDescent="0.35">
      <c r="A8" s="269" t="s">
        <v>60</v>
      </c>
      <c r="B8" s="269"/>
      <c r="C8" s="89" t="s">
        <v>143</v>
      </c>
      <c r="D8" s="89" t="s">
        <v>190</v>
      </c>
      <c r="E8" s="76">
        <v>4</v>
      </c>
      <c r="F8" s="116" t="s">
        <v>478</v>
      </c>
      <c r="G8" s="76">
        <f>E8+7</f>
        <v>11</v>
      </c>
      <c r="H8" s="116" t="s">
        <v>479</v>
      </c>
      <c r="I8" s="240">
        <v>7</v>
      </c>
      <c r="J8" s="116" t="s">
        <v>480</v>
      </c>
    </row>
    <row r="9" spans="1:16371" ht="155" customHeight="1" x14ac:dyDescent="0.35">
      <c r="A9" s="157"/>
      <c r="B9" s="157"/>
      <c r="C9" s="89" t="s">
        <v>143</v>
      </c>
      <c r="D9" s="89" t="s">
        <v>72</v>
      </c>
      <c r="E9" s="76">
        <v>2</v>
      </c>
      <c r="F9" s="113" t="s">
        <v>481</v>
      </c>
      <c r="G9" s="76">
        <f>E9+1</f>
        <v>3</v>
      </c>
      <c r="H9" s="82" t="s">
        <v>482</v>
      </c>
      <c r="I9" s="147">
        <v>2</v>
      </c>
      <c r="J9" s="116" t="s">
        <v>483</v>
      </c>
    </row>
    <row r="10" spans="1:16371" ht="141.5" customHeight="1" x14ac:dyDescent="0.35">
      <c r="A10" s="157"/>
      <c r="B10" s="157"/>
      <c r="C10" s="89" t="s">
        <v>211</v>
      </c>
      <c r="D10" s="89" t="s">
        <v>373</v>
      </c>
      <c r="E10" s="76">
        <v>6</v>
      </c>
      <c r="F10" s="82" t="s">
        <v>484</v>
      </c>
      <c r="G10" s="76">
        <f>E10+10</f>
        <v>16</v>
      </c>
      <c r="H10" s="241" t="s">
        <v>485</v>
      </c>
      <c r="I10" s="147">
        <v>4</v>
      </c>
      <c r="J10" s="82" t="s">
        <v>486</v>
      </c>
    </row>
    <row r="11" spans="1:16371" ht="170" customHeight="1" x14ac:dyDescent="0.35">
      <c r="A11" s="157"/>
      <c r="B11" s="157"/>
      <c r="C11" s="89" t="s">
        <v>211</v>
      </c>
      <c r="D11" s="89" t="s">
        <v>82</v>
      </c>
      <c r="E11" s="76">
        <v>3</v>
      </c>
      <c r="F11" s="82" t="s">
        <v>487</v>
      </c>
      <c r="G11" s="76">
        <f>E11+3</f>
        <v>6</v>
      </c>
      <c r="H11" s="82" t="s">
        <v>488</v>
      </c>
      <c r="I11" s="147">
        <v>6</v>
      </c>
      <c r="J11" s="143" t="s">
        <v>489</v>
      </c>
    </row>
    <row r="12" spans="1:16371" ht="225.5" customHeight="1" x14ac:dyDescent="0.35">
      <c r="A12" s="254" t="s">
        <v>85</v>
      </c>
      <c r="B12" s="254"/>
      <c r="C12" s="96" t="s">
        <v>244</v>
      </c>
      <c r="D12" s="96" t="s">
        <v>153</v>
      </c>
      <c r="E12" s="76">
        <v>0</v>
      </c>
      <c r="F12" s="82" t="s">
        <v>490</v>
      </c>
      <c r="G12" s="76">
        <f>E12+3</f>
        <v>3</v>
      </c>
      <c r="H12" s="113" t="s">
        <v>491</v>
      </c>
      <c r="I12" s="147">
        <v>5</v>
      </c>
      <c r="J12" s="116" t="s">
        <v>492</v>
      </c>
    </row>
    <row r="13" spans="1:16371" ht="226" customHeight="1" x14ac:dyDescent="0.35">
      <c r="A13" s="95"/>
      <c r="B13" s="95"/>
      <c r="C13" s="96" t="s">
        <v>200</v>
      </c>
      <c r="D13" s="96" t="s">
        <v>209</v>
      </c>
      <c r="E13" s="76">
        <v>0</v>
      </c>
      <c r="F13" s="116" t="s">
        <v>493</v>
      </c>
      <c r="G13" s="76">
        <v>2</v>
      </c>
      <c r="H13" s="116" t="s">
        <v>494</v>
      </c>
      <c r="I13" s="147">
        <v>2</v>
      </c>
      <c r="J13" s="242" t="s">
        <v>495</v>
      </c>
    </row>
  </sheetData>
  <mergeCells count="7">
    <mergeCell ref="A12:B12"/>
    <mergeCell ref="D1:J2"/>
    <mergeCell ref="A2:B2"/>
    <mergeCell ref="A3:B3"/>
    <mergeCell ref="A4:B5"/>
    <mergeCell ref="A6:B7"/>
    <mergeCell ref="A8:B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2B42-A3DC-4094-941F-0AC11467F996}">
  <dimension ref="A1:XEQ15"/>
  <sheetViews>
    <sheetView topLeftCell="A13" zoomScale="60" zoomScaleNormal="60" workbookViewId="0">
      <selection activeCell="H15" sqref="H15"/>
    </sheetView>
  </sheetViews>
  <sheetFormatPr defaultColWidth="9" defaultRowHeight="15.5" x14ac:dyDescent="0.35"/>
  <cols>
    <col min="1" max="1" width="3.08203125" style="72" customWidth="1"/>
    <col min="2" max="2" width="9.83203125" style="72" customWidth="1"/>
    <col min="3" max="3" width="32.58203125" style="183" customWidth="1"/>
    <col min="4" max="4" width="34.58203125" style="183" customWidth="1"/>
    <col min="5" max="5" width="10.83203125" style="72" hidden="1" customWidth="1"/>
    <col min="6" max="6" width="58.5" style="72" hidden="1" customWidth="1"/>
    <col min="7" max="7" width="10.83203125" style="72" bestFit="1" customWidth="1"/>
    <col min="8" max="8" width="47.5" style="72" customWidth="1"/>
    <col min="9" max="9" width="9.83203125" style="72" customWidth="1"/>
    <col min="10" max="10" width="51.5" style="72" customWidth="1"/>
    <col min="11" max="16384" width="9" style="72"/>
  </cols>
  <sheetData>
    <row r="1" spans="1:16371" ht="54" x14ac:dyDescent="0.5">
      <c r="A1" s="69"/>
      <c r="B1" s="70"/>
      <c r="C1" s="173" t="s">
        <v>100</v>
      </c>
      <c r="D1" s="174" t="s">
        <v>309</v>
      </c>
      <c r="E1" s="154"/>
      <c r="F1" s="154"/>
      <c r="G1" s="154"/>
      <c r="H1" s="154"/>
      <c r="I1" s="154"/>
      <c r="J1" s="154"/>
    </row>
    <row r="2" spans="1:16371" ht="16" thickBot="1" x14ac:dyDescent="0.4">
      <c r="A2" s="257"/>
      <c r="B2" s="258"/>
      <c r="C2" s="175" t="s">
        <v>2</v>
      </c>
      <c r="D2" s="176"/>
      <c r="E2" s="155"/>
      <c r="F2" s="155"/>
      <c r="G2" s="155"/>
      <c r="H2" s="155"/>
      <c r="I2" s="155"/>
      <c r="J2" s="155"/>
    </row>
    <row r="3" spans="1:16371" ht="43.5" x14ac:dyDescent="0.35">
      <c r="A3" s="259"/>
      <c r="B3" s="260"/>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151.75" customHeight="1" x14ac:dyDescent="0.35">
      <c r="A4" s="261" t="s">
        <v>9</v>
      </c>
      <c r="B4" s="262"/>
      <c r="C4" s="168" t="s">
        <v>131</v>
      </c>
      <c r="D4" s="168" t="s">
        <v>197</v>
      </c>
      <c r="E4" s="76">
        <v>0</v>
      </c>
      <c r="F4" s="177" t="s">
        <v>315</v>
      </c>
      <c r="G4" s="76">
        <v>1</v>
      </c>
      <c r="H4" s="120" t="s">
        <v>316</v>
      </c>
      <c r="I4" s="178">
        <v>1</v>
      </c>
      <c r="J4" s="116" t="s">
        <v>317</v>
      </c>
    </row>
    <row r="5" spans="1:16371" ht="402.65" customHeight="1" x14ac:dyDescent="0.35">
      <c r="A5" s="263"/>
      <c r="B5" s="264"/>
      <c r="C5" s="168" t="s">
        <v>131</v>
      </c>
      <c r="D5" s="168" t="s">
        <v>112</v>
      </c>
      <c r="E5" s="76">
        <v>8</v>
      </c>
      <c r="F5" s="116" t="s">
        <v>318</v>
      </c>
      <c r="G5" s="76">
        <v>11</v>
      </c>
      <c r="H5" s="120" t="s">
        <v>319</v>
      </c>
      <c r="I5" s="178">
        <v>10</v>
      </c>
      <c r="J5" s="120" t="s">
        <v>320</v>
      </c>
    </row>
    <row r="6" spans="1:16371" ht="248.4" customHeight="1" x14ac:dyDescent="0.35">
      <c r="A6" s="263"/>
      <c r="B6" s="264"/>
      <c r="C6" s="168" t="s">
        <v>135</v>
      </c>
      <c r="D6" s="168" t="s">
        <v>123</v>
      </c>
      <c r="E6" s="76">
        <v>3</v>
      </c>
      <c r="F6" s="120" t="s">
        <v>321</v>
      </c>
      <c r="G6" s="76">
        <v>3</v>
      </c>
      <c r="H6" s="120" t="s">
        <v>322</v>
      </c>
      <c r="I6" s="178">
        <v>3</v>
      </c>
      <c r="J6" s="120" t="s">
        <v>323</v>
      </c>
    </row>
    <row r="7" spans="1:16371" ht="263.5" x14ac:dyDescent="0.35">
      <c r="A7" s="265" t="s">
        <v>105</v>
      </c>
      <c r="B7" s="266"/>
      <c r="C7" s="83" t="s">
        <v>139</v>
      </c>
      <c r="D7" s="83" t="s">
        <v>33</v>
      </c>
      <c r="E7" s="76">
        <v>122</v>
      </c>
      <c r="F7" s="116" t="s">
        <v>324</v>
      </c>
      <c r="G7" s="76">
        <v>122</v>
      </c>
      <c r="H7" s="120" t="s">
        <v>325</v>
      </c>
      <c r="I7" s="178">
        <v>70</v>
      </c>
      <c r="J7" s="120" t="s">
        <v>326</v>
      </c>
    </row>
    <row r="8" spans="1:16371" ht="141.65" customHeight="1" x14ac:dyDescent="0.35">
      <c r="A8" s="267"/>
      <c r="B8" s="268"/>
      <c r="C8" s="83" t="s">
        <v>186</v>
      </c>
      <c r="D8" s="83" t="s">
        <v>153</v>
      </c>
      <c r="E8" s="76">
        <v>0</v>
      </c>
      <c r="F8" s="116" t="s">
        <v>327</v>
      </c>
      <c r="G8" s="76">
        <v>2</v>
      </c>
      <c r="H8" s="120" t="s">
        <v>328</v>
      </c>
      <c r="I8" s="178">
        <v>1</v>
      </c>
      <c r="J8" s="120" t="s">
        <v>329</v>
      </c>
    </row>
    <row r="9" spans="1:16371" ht="155.4" customHeight="1" x14ac:dyDescent="0.35">
      <c r="A9" s="267"/>
      <c r="B9" s="268"/>
      <c r="C9" s="83" t="s">
        <v>193</v>
      </c>
      <c r="D9" s="83" t="s">
        <v>308</v>
      </c>
      <c r="E9" s="76">
        <v>1</v>
      </c>
      <c r="F9" s="120" t="s">
        <v>330</v>
      </c>
      <c r="G9" s="76">
        <v>2</v>
      </c>
      <c r="H9" s="120" t="s">
        <v>331</v>
      </c>
      <c r="I9" s="178">
        <v>2</v>
      </c>
      <c r="J9" s="179" t="s">
        <v>332</v>
      </c>
    </row>
    <row r="10" spans="1:16371" ht="263.5" x14ac:dyDescent="0.35">
      <c r="A10" s="267"/>
      <c r="B10" s="268"/>
      <c r="C10" s="83" t="s">
        <v>193</v>
      </c>
      <c r="D10" s="83" t="s">
        <v>94</v>
      </c>
      <c r="E10" s="76">
        <v>2</v>
      </c>
      <c r="F10" s="120" t="s">
        <v>333</v>
      </c>
      <c r="G10" s="76">
        <v>5</v>
      </c>
      <c r="H10" s="120" t="s">
        <v>334</v>
      </c>
      <c r="I10" s="178">
        <v>2</v>
      </c>
      <c r="J10" s="120" t="s">
        <v>335</v>
      </c>
    </row>
    <row r="11" spans="1:16371" ht="221.4" customHeight="1" x14ac:dyDescent="0.35">
      <c r="A11" s="269" t="s">
        <v>60</v>
      </c>
      <c r="B11" s="269"/>
      <c r="C11" s="89" t="s">
        <v>148</v>
      </c>
      <c r="D11" s="89" t="s">
        <v>190</v>
      </c>
      <c r="E11" s="76">
        <v>2</v>
      </c>
      <c r="F11" s="180" t="s">
        <v>336</v>
      </c>
      <c r="G11" s="76">
        <v>2</v>
      </c>
      <c r="H11" s="120" t="s">
        <v>337</v>
      </c>
      <c r="I11" s="178">
        <v>3</v>
      </c>
      <c r="J11" s="120" t="s">
        <v>338</v>
      </c>
    </row>
    <row r="12" spans="1:16371" ht="409.5" customHeight="1" x14ac:dyDescent="0.35">
      <c r="A12" s="269"/>
      <c r="B12" s="269"/>
      <c r="C12" s="89" t="s">
        <v>148</v>
      </c>
      <c r="D12" s="89" t="s">
        <v>209</v>
      </c>
      <c r="E12" s="76">
        <v>2</v>
      </c>
      <c r="F12" s="93" t="s">
        <v>339</v>
      </c>
      <c r="G12" s="88">
        <v>9</v>
      </c>
      <c r="H12" s="181" t="s">
        <v>340</v>
      </c>
      <c r="I12" s="178">
        <v>8</v>
      </c>
      <c r="J12" s="116" t="s">
        <v>341</v>
      </c>
    </row>
    <row r="13" spans="1:16371" ht="75" customHeight="1" x14ac:dyDescent="0.35">
      <c r="A13" s="269"/>
      <c r="B13" s="269"/>
      <c r="C13" s="89" t="s">
        <v>298</v>
      </c>
      <c r="D13" s="89" t="s">
        <v>123</v>
      </c>
      <c r="E13" s="76">
        <v>0</v>
      </c>
      <c r="F13" s="116" t="s">
        <v>342</v>
      </c>
      <c r="G13" s="76">
        <v>2</v>
      </c>
      <c r="H13" s="116" t="s">
        <v>343</v>
      </c>
      <c r="I13" s="178">
        <v>1</v>
      </c>
      <c r="J13" s="116" t="s">
        <v>344</v>
      </c>
    </row>
    <row r="14" spans="1:16371" ht="120.65" customHeight="1" x14ac:dyDescent="0.35">
      <c r="A14" s="269"/>
      <c r="B14" s="269"/>
      <c r="C14" s="89" t="s">
        <v>298</v>
      </c>
      <c r="D14" s="89" t="s">
        <v>215</v>
      </c>
      <c r="E14" s="76">
        <v>3</v>
      </c>
      <c r="F14" s="182" t="s">
        <v>345</v>
      </c>
      <c r="G14" s="76">
        <v>2</v>
      </c>
      <c r="H14" s="116" t="s">
        <v>346</v>
      </c>
      <c r="I14" s="178">
        <v>4</v>
      </c>
      <c r="J14" s="120" t="s">
        <v>347</v>
      </c>
    </row>
    <row r="15" spans="1:16371" ht="79.75" customHeight="1" x14ac:dyDescent="0.35">
      <c r="A15" s="254" t="s">
        <v>85</v>
      </c>
      <c r="B15" s="254"/>
      <c r="C15" s="96" t="s">
        <v>244</v>
      </c>
      <c r="D15" s="96" t="s">
        <v>197</v>
      </c>
      <c r="E15" s="76">
        <v>0</v>
      </c>
      <c r="F15" s="120" t="s">
        <v>348</v>
      </c>
      <c r="G15" s="76">
        <v>0</v>
      </c>
      <c r="H15" s="120" t="s">
        <v>349</v>
      </c>
      <c r="I15" s="178">
        <v>1</v>
      </c>
      <c r="J15" s="120" t="s">
        <v>350</v>
      </c>
    </row>
  </sheetData>
  <mergeCells count="6">
    <mergeCell ref="A15:B15"/>
    <mergeCell ref="A2:B2"/>
    <mergeCell ref="A3:B3"/>
    <mergeCell ref="A4:B6"/>
    <mergeCell ref="A7:B10"/>
    <mergeCell ref="A11:B1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B01D9-6E8B-4C72-B41A-226A32FF5C9B}">
  <dimension ref="A1:XEQ15"/>
  <sheetViews>
    <sheetView topLeftCell="A11" zoomScale="60" zoomScaleNormal="60" workbookViewId="0">
      <selection activeCell="J15" sqref="J15"/>
    </sheetView>
  </sheetViews>
  <sheetFormatPr defaultColWidth="9" defaultRowHeight="15.5" x14ac:dyDescent="0.35"/>
  <cols>
    <col min="1" max="1" width="3.1640625" style="72" customWidth="1"/>
    <col min="2" max="2" width="9.83203125" style="72" customWidth="1"/>
    <col min="3" max="3" width="55.6640625" style="72" customWidth="1"/>
    <col min="4" max="4" width="59.5" style="72" bestFit="1" customWidth="1"/>
    <col min="5" max="5" width="11.08203125" style="72" bestFit="1" customWidth="1"/>
    <col min="6" max="6" width="30.75" style="72" bestFit="1" customWidth="1"/>
    <col min="7" max="7" width="11.6640625" style="72" customWidth="1"/>
    <col min="8" max="8" width="23.6640625" style="72" customWidth="1"/>
    <col min="9" max="9" width="17" style="72" customWidth="1"/>
    <col min="10" max="10" width="50.33203125" style="72" customWidth="1"/>
    <col min="11" max="16384" width="9" style="72"/>
  </cols>
  <sheetData>
    <row r="1" spans="1:16371" ht="52.5" customHeight="1" x14ac:dyDescent="0.5">
      <c r="A1" s="69"/>
      <c r="B1" s="70"/>
      <c r="C1" s="71" t="s">
        <v>100</v>
      </c>
      <c r="D1" s="255" t="s">
        <v>351</v>
      </c>
      <c r="E1" s="255"/>
      <c r="F1" s="255"/>
      <c r="G1" s="255"/>
      <c r="H1" s="255"/>
      <c r="I1" s="255"/>
      <c r="J1" s="255"/>
    </row>
    <row r="2" spans="1:16371" ht="27" customHeight="1" thickBot="1" x14ac:dyDescent="0.4">
      <c r="A2" s="257"/>
      <c r="B2" s="258"/>
      <c r="C2" s="73" t="s">
        <v>2</v>
      </c>
      <c r="D2" s="256"/>
      <c r="E2" s="256"/>
      <c r="F2" s="256"/>
      <c r="G2" s="256"/>
      <c r="H2" s="256"/>
      <c r="I2" s="256"/>
      <c r="J2" s="256"/>
    </row>
    <row r="3" spans="1:16371" ht="64" customHeight="1" x14ac:dyDescent="0.35">
      <c r="A3" s="259"/>
      <c r="B3" s="260"/>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134" customHeight="1" x14ac:dyDescent="0.35">
      <c r="A4" s="261" t="s">
        <v>9</v>
      </c>
      <c r="B4" s="262"/>
      <c r="C4" s="145" t="s">
        <v>131</v>
      </c>
      <c r="D4" s="145" t="s">
        <v>197</v>
      </c>
      <c r="E4" s="184">
        <v>0</v>
      </c>
      <c r="F4" s="113" t="s">
        <v>352</v>
      </c>
      <c r="G4" s="185">
        <v>0</v>
      </c>
      <c r="H4" s="76"/>
      <c r="I4" s="186">
        <v>1</v>
      </c>
      <c r="J4" s="82" t="s">
        <v>353</v>
      </c>
    </row>
    <row r="5" spans="1:16371" ht="30" customHeight="1" x14ac:dyDescent="0.35">
      <c r="A5" s="263"/>
      <c r="B5" s="264"/>
      <c r="C5" s="145" t="s">
        <v>135</v>
      </c>
      <c r="D5" s="145" t="s">
        <v>123</v>
      </c>
      <c r="E5" s="115">
        <v>1</v>
      </c>
      <c r="F5" s="119" t="s">
        <v>368</v>
      </c>
      <c r="G5" s="115">
        <v>1</v>
      </c>
      <c r="H5" s="115"/>
      <c r="I5" s="187">
        <v>1</v>
      </c>
      <c r="J5" s="115"/>
    </row>
    <row r="6" spans="1:16371" ht="228" customHeight="1" x14ac:dyDescent="0.35">
      <c r="A6" s="263"/>
      <c r="B6" s="264"/>
      <c r="C6" s="145" t="s">
        <v>131</v>
      </c>
      <c r="D6" s="145" t="s">
        <v>112</v>
      </c>
      <c r="E6" s="115">
        <v>6</v>
      </c>
      <c r="F6" s="119" t="s">
        <v>354</v>
      </c>
      <c r="G6" s="115">
        <v>18</v>
      </c>
      <c r="H6" s="119" t="s">
        <v>355</v>
      </c>
      <c r="I6" s="187">
        <v>10</v>
      </c>
      <c r="J6" s="119"/>
    </row>
    <row r="7" spans="1:16371" ht="347" customHeight="1" x14ac:dyDescent="0.35">
      <c r="A7" s="265" t="s">
        <v>105</v>
      </c>
      <c r="B7" s="266"/>
      <c r="C7" s="148" t="s">
        <v>139</v>
      </c>
      <c r="D7" s="148" t="s">
        <v>33</v>
      </c>
      <c r="E7" s="115">
        <v>65</v>
      </c>
      <c r="F7" s="119" t="s">
        <v>356</v>
      </c>
      <c r="G7" s="115">
        <v>341</v>
      </c>
      <c r="H7" s="119" t="s">
        <v>357</v>
      </c>
      <c r="I7" s="187">
        <v>50</v>
      </c>
      <c r="J7" s="119"/>
    </row>
    <row r="8" spans="1:16371" ht="126" customHeight="1" x14ac:dyDescent="0.35">
      <c r="A8" s="267"/>
      <c r="B8" s="268"/>
      <c r="C8" s="148" t="s">
        <v>186</v>
      </c>
      <c r="D8" s="148" t="s">
        <v>153</v>
      </c>
      <c r="E8" s="115">
        <v>0</v>
      </c>
      <c r="F8" s="119" t="s">
        <v>358</v>
      </c>
      <c r="G8" s="115">
        <v>1</v>
      </c>
      <c r="H8" s="119" t="s">
        <v>359</v>
      </c>
      <c r="I8" s="187">
        <v>1</v>
      </c>
      <c r="J8" s="115"/>
    </row>
    <row r="9" spans="1:16371" ht="179" customHeight="1" x14ac:dyDescent="0.35">
      <c r="A9" s="267"/>
      <c r="B9" s="268"/>
      <c r="C9" s="148" t="s">
        <v>193</v>
      </c>
      <c r="D9" s="148" t="s">
        <v>308</v>
      </c>
      <c r="E9" s="115">
        <v>1</v>
      </c>
      <c r="F9" s="119" t="s">
        <v>360</v>
      </c>
      <c r="G9" s="115">
        <v>2</v>
      </c>
      <c r="H9" s="119" t="s">
        <v>361</v>
      </c>
      <c r="I9" s="187">
        <v>2</v>
      </c>
      <c r="J9" s="119" t="s">
        <v>362</v>
      </c>
    </row>
    <row r="10" spans="1:16371" ht="186" customHeight="1" x14ac:dyDescent="0.35">
      <c r="A10" s="267"/>
      <c r="B10" s="268"/>
      <c r="C10" s="148" t="s">
        <v>193</v>
      </c>
      <c r="D10" s="148" t="s">
        <v>94</v>
      </c>
      <c r="E10" s="115">
        <v>2</v>
      </c>
      <c r="F10" s="119" t="s">
        <v>363</v>
      </c>
      <c r="G10" s="115">
        <v>2</v>
      </c>
      <c r="H10" s="115"/>
      <c r="I10" s="187">
        <v>1</v>
      </c>
      <c r="J10" s="119"/>
    </row>
    <row r="11" spans="1:16371" ht="174" customHeight="1" x14ac:dyDescent="0.35">
      <c r="A11" s="269" t="s">
        <v>60</v>
      </c>
      <c r="B11" s="269"/>
      <c r="C11" s="152" t="s">
        <v>148</v>
      </c>
      <c r="D11" s="152" t="s">
        <v>190</v>
      </c>
      <c r="E11" s="115">
        <v>0</v>
      </c>
      <c r="F11" s="119" t="s">
        <v>364</v>
      </c>
      <c r="G11" s="115">
        <v>2</v>
      </c>
      <c r="H11" s="119" t="s">
        <v>365</v>
      </c>
      <c r="I11" s="187">
        <v>2</v>
      </c>
      <c r="J11" s="115"/>
    </row>
    <row r="12" spans="1:16371" ht="201" customHeight="1" x14ac:dyDescent="0.35">
      <c r="A12" s="269"/>
      <c r="B12" s="269"/>
      <c r="C12" s="152" t="s">
        <v>148</v>
      </c>
      <c r="D12" s="152" t="s">
        <v>209</v>
      </c>
      <c r="E12" s="115">
        <v>0</v>
      </c>
      <c r="F12" s="119" t="s">
        <v>366</v>
      </c>
      <c r="G12" s="115">
        <v>6</v>
      </c>
      <c r="H12" s="119" t="s">
        <v>367</v>
      </c>
      <c r="I12" s="188">
        <v>4</v>
      </c>
      <c r="J12" s="115"/>
    </row>
    <row r="13" spans="1:16371" ht="125" customHeight="1" x14ac:dyDescent="0.35">
      <c r="A13" s="269"/>
      <c r="B13" s="269"/>
      <c r="C13" s="152" t="s">
        <v>298</v>
      </c>
      <c r="D13" s="152" t="s">
        <v>123</v>
      </c>
      <c r="E13" s="115">
        <v>1</v>
      </c>
      <c r="F13" s="119" t="s">
        <v>368</v>
      </c>
      <c r="G13" s="115">
        <v>1</v>
      </c>
      <c r="H13" s="115"/>
      <c r="I13" s="188">
        <v>1</v>
      </c>
      <c r="J13" s="115"/>
    </row>
    <row r="14" spans="1:16371" ht="342" customHeight="1" x14ac:dyDescent="0.35">
      <c r="A14" s="269"/>
      <c r="B14" s="269"/>
      <c r="C14" s="152" t="s">
        <v>298</v>
      </c>
      <c r="D14" s="152" t="s">
        <v>215</v>
      </c>
      <c r="E14" s="115">
        <v>10</v>
      </c>
      <c r="F14" s="119" t="s">
        <v>369</v>
      </c>
      <c r="G14" s="115">
        <v>10</v>
      </c>
      <c r="H14" s="115"/>
      <c r="I14" s="188">
        <v>7</v>
      </c>
      <c r="J14" s="119"/>
    </row>
    <row r="15" spans="1:16371" ht="89" customHeight="1" x14ac:dyDescent="0.35">
      <c r="A15" s="254" t="s">
        <v>85</v>
      </c>
      <c r="B15" s="254"/>
      <c r="C15" s="189" t="s">
        <v>244</v>
      </c>
      <c r="D15" s="189" t="s">
        <v>197</v>
      </c>
      <c r="E15" s="115">
        <v>0</v>
      </c>
      <c r="F15" s="119" t="s">
        <v>370</v>
      </c>
      <c r="G15" s="115">
        <v>0</v>
      </c>
      <c r="H15" s="115"/>
      <c r="I15" s="188">
        <v>2</v>
      </c>
      <c r="J15" s="119" t="s">
        <v>371</v>
      </c>
    </row>
  </sheetData>
  <mergeCells count="7">
    <mergeCell ref="A15:B15"/>
    <mergeCell ref="D1:J2"/>
    <mergeCell ref="A2:B2"/>
    <mergeCell ref="A3:B3"/>
    <mergeCell ref="A4:B6"/>
    <mergeCell ref="A7:B10"/>
    <mergeCell ref="A11:B1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BB42E-C76B-4CC6-8B24-AA99544E9A6A}">
  <dimension ref="A1:XEQ15"/>
  <sheetViews>
    <sheetView topLeftCell="A3" zoomScale="70" zoomScaleNormal="70" workbookViewId="0">
      <selection activeCell="E3" sqref="E1:F1048576"/>
    </sheetView>
  </sheetViews>
  <sheetFormatPr defaultColWidth="9" defaultRowHeight="15.5" x14ac:dyDescent="0.35"/>
  <cols>
    <col min="1" max="1" width="3.1640625" style="72" customWidth="1"/>
    <col min="2" max="2" width="10" style="72" customWidth="1"/>
    <col min="3" max="3" width="55.6640625" style="72" customWidth="1"/>
    <col min="4" max="4" width="60.1640625" style="72" customWidth="1"/>
    <col min="5" max="5" width="11.6640625" style="72" hidden="1" customWidth="1"/>
    <col min="6" max="6" width="28.83203125" style="72" hidden="1" customWidth="1"/>
    <col min="7" max="7" width="11.6640625" style="72" customWidth="1"/>
    <col min="8" max="8" width="23.6640625" style="72" customWidth="1"/>
    <col min="9" max="9" width="17" style="72" customWidth="1"/>
    <col min="10" max="10" width="50.33203125" style="72" customWidth="1"/>
    <col min="11" max="16384" width="9" style="72"/>
  </cols>
  <sheetData>
    <row r="1" spans="1:16371" ht="52.5" customHeight="1" x14ac:dyDescent="0.5">
      <c r="A1" s="69"/>
      <c r="B1" s="70"/>
      <c r="C1" s="71" t="s">
        <v>100</v>
      </c>
      <c r="D1" s="255" t="s">
        <v>372</v>
      </c>
      <c r="E1" s="255"/>
      <c r="F1" s="255"/>
      <c r="G1" s="255"/>
      <c r="H1" s="255"/>
      <c r="I1" s="255"/>
      <c r="J1" s="255"/>
    </row>
    <row r="2" spans="1:16371" ht="27" customHeight="1" thickBot="1" x14ac:dyDescent="0.4">
      <c r="A2" s="257"/>
      <c r="B2" s="258"/>
      <c r="C2" s="73" t="s">
        <v>2</v>
      </c>
      <c r="D2" s="256"/>
      <c r="E2" s="256"/>
      <c r="F2" s="256"/>
      <c r="G2" s="256"/>
      <c r="H2" s="256"/>
      <c r="I2" s="256"/>
      <c r="J2" s="256"/>
    </row>
    <row r="3" spans="1:16371" ht="64" customHeight="1" x14ac:dyDescent="0.35">
      <c r="A3" s="305"/>
      <c r="B3" s="306"/>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30" customHeight="1" x14ac:dyDescent="0.35">
      <c r="A4" s="264" t="s">
        <v>9</v>
      </c>
      <c r="B4" s="264"/>
      <c r="C4" s="75" t="s">
        <v>131</v>
      </c>
      <c r="D4" s="75" t="s">
        <v>112</v>
      </c>
      <c r="E4" s="76">
        <v>3</v>
      </c>
      <c r="F4" s="76"/>
      <c r="G4" s="76">
        <v>4</v>
      </c>
      <c r="H4" s="76"/>
      <c r="I4" s="188">
        <v>20</v>
      </c>
      <c r="J4" s="82" t="s">
        <v>279</v>
      </c>
    </row>
    <row r="5" spans="1:16371" ht="30" customHeight="1" x14ac:dyDescent="0.35">
      <c r="A5" s="160"/>
      <c r="B5" s="160"/>
      <c r="C5" s="75" t="s">
        <v>135</v>
      </c>
      <c r="D5" s="75" t="s">
        <v>373</v>
      </c>
      <c r="E5" s="76">
        <v>28</v>
      </c>
      <c r="F5" s="119" t="s">
        <v>374</v>
      </c>
      <c r="G5" s="76">
        <v>74</v>
      </c>
      <c r="H5" s="119" t="s">
        <v>375</v>
      </c>
      <c r="I5" s="190">
        <v>80</v>
      </c>
      <c r="J5" s="82"/>
    </row>
    <row r="6" spans="1:16371" ht="30" customHeight="1" x14ac:dyDescent="0.35">
      <c r="A6" s="191"/>
      <c r="B6" s="161"/>
      <c r="C6" s="75" t="s">
        <v>135</v>
      </c>
      <c r="D6" s="75" t="s">
        <v>29</v>
      </c>
      <c r="E6" s="76">
        <v>21</v>
      </c>
      <c r="F6" s="119" t="s">
        <v>376</v>
      </c>
      <c r="G6" s="76">
        <v>75</v>
      </c>
      <c r="H6" s="119" t="s">
        <v>377</v>
      </c>
      <c r="I6" s="192">
        <v>150</v>
      </c>
      <c r="J6" s="82" t="s">
        <v>378</v>
      </c>
    </row>
    <row r="7" spans="1:16371" ht="30" customHeight="1" x14ac:dyDescent="0.35">
      <c r="A7" s="158"/>
      <c r="B7" s="193"/>
      <c r="C7" s="75" t="s">
        <v>15</v>
      </c>
      <c r="D7" s="75" t="s">
        <v>170</v>
      </c>
      <c r="E7" s="76">
        <v>28</v>
      </c>
      <c r="F7" s="119" t="s">
        <v>374</v>
      </c>
      <c r="G7" s="76">
        <v>43</v>
      </c>
      <c r="H7" s="119" t="s">
        <v>379</v>
      </c>
      <c r="I7" s="192">
        <v>70</v>
      </c>
      <c r="J7" s="82" t="s">
        <v>378</v>
      </c>
    </row>
    <row r="8" spans="1:16371" ht="30" customHeight="1" x14ac:dyDescent="0.35">
      <c r="A8" s="159"/>
      <c r="B8" s="160"/>
      <c r="C8" s="75" t="s">
        <v>15</v>
      </c>
      <c r="D8" s="75" t="s">
        <v>26</v>
      </c>
      <c r="E8" s="76">
        <v>21</v>
      </c>
      <c r="F8" s="119" t="s">
        <v>376</v>
      </c>
      <c r="G8" s="76">
        <v>55</v>
      </c>
      <c r="H8" s="119" t="s">
        <v>379</v>
      </c>
      <c r="I8" s="192">
        <v>120</v>
      </c>
      <c r="J8" s="82" t="s">
        <v>378</v>
      </c>
    </row>
    <row r="9" spans="1:16371" ht="30" customHeight="1" x14ac:dyDescent="0.35">
      <c r="A9" s="265" t="s">
        <v>105</v>
      </c>
      <c r="B9" s="266"/>
      <c r="C9" s="83" t="s">
        <v>139</v>
      </c>
      <c r="D9" s="83" t="s">
        <v>33</v>
      </c>
      <c r="E9" s="76">
        <v>80</v>
      </c>
      <c r="F9" s="119" t="s">
        <v>380</v>
      </c>
      <c r="G9" s="76">
        <v>119</v>
      </c>
      <c r="H9" s="119" t="s">
        <v>381</v>
      </c>
      <c r="I9" s="190">
        <v>450</v>
      </c>
      <c r="J9" s="82" t="s">
        <v>378</v>
      </c>
    </row>
    <row r="10" spans="1:16371" ht="30" customHeight="1" x14ac:dyDescent="0.35">
      <c r="A10" s="156"/>
      <c r="B10" s="156"/>
      <c r="C10" s="83" t="s">
        <v>193</v>
      </c>
      <c r="D10" s="83" t="s">
        <v>308</v>
      </c>
      <c r="E10" s="76">
        <v>3</v>
      </c>
      <c r="F10" s="119" t="s">
        <v>382</v>
      </c>
      <c r="G10" s="76">
        <v>6</v>
      </c>
      <c r="H10" s="119" t="s">
        <v>383</v>
      </c>
      <c r="I10" s="192">
        <v>30</v>
      </c>
      <c r="J10" s="82" t="s">
        <v>378</v>
      </c>
    </row>
    <row r="11" spans="1:16371" ht="30" customHeight="1" x14ac:dyDescent="0.35">
      <c r="A11" s="269" t="s">
        <v>60</v>
      </c>
      <c r="B11" s="269"/>
      <c r="C11" s="89" t="s">
        <v>143</v>
      </c>
      <c r="D11" s="89" t="s">
        <v>123</v>
      </c>
      <c r="E11" s="76">
        <v>1</v>
      </c>
      <c r="F11" s="115"/>
      <c r="G11" s="76">
        <v>5</v>
      </c>
      <c r="H11" s="119" t="s">
        <v>384</v>
      </c>
      <c r="I11" s="192">
        <v>6</v>
      </c>
      <c r="J11" s="115"/>
    </row>
    <row r="12" spans="1:16371" ht="30" customHeight="1" x14ac:dyDescent="0.35">
      <c r="A12" s="269"/>
      <c r="B12" s="269"/>
      <c r="C12" s="89" t="s">
        <v>148</v>
      </c>
      <c r="D12" s="89" t="s">
        <v>385</v>
      </c>
      <c r="E12" s="76">
        <v>3</v>
      </c>
      <c r="F12" s="119" t="s">
        <v>382</v>
      </c>
      <c r="G12" s="76">
        <v>7</v>
      </c>
      <c r="H12" s="119" t="s">
        <v>383</v>
      </c>
      <c r="I12" s="192">
        <v>15</v>
      </c>
      <c r="J12" s="115"/>
    </row>
    <row r="13" spans="1:16371" ht="30" customHeight="1" x14ac:dyDescent="0.35">
      <c r="A13" s="254" t="s">
        <v>85</v>
      </c>
      <c r="B13" s="254"/>
      <c r="C13" s="96" t="s">
        <v>244</v>
      </c>
      <c r="D13" s="96" t="s">
        <v>123</v>
      </c>
      <c r="E13" s="76">
        <v>1</v>
      </c>
      <c r="F13" s="115"/>
      <c r="G13" s="76">
        <v>5</v>
      </c>
      <c r="H13" s="119" t="s">
        <v>384</v>
      </c>
      <c r="I13" s="192">
        <v>6</v>
      </c>
      <c r="J13" s="115"/>
    </row>
    <row r="14" spans="1:16371" ht="30" customHeight="1" x14ac:dyDescent="0.35">
      <c r="A14" s="95"/>
      <c r="B14" s="95"/>
      <c r="C14" s="96" t="s">
        <v>200</v>
      </c>
      <c r="D14" s="96" t="s">
        <v>386</v>
      </c>
      <c r="E14" s="76">
        <v>3</v>
      </c>
      <c r="F14" s="115"/>
      <c r="G14" s="76">
        <v>6</v>
      </c>
      <c r="H14" s="115"/>
      <c r="I14" s="192">
        <v>15</v>
      </c>
      <c r="J14" s="115"/>
    </row>
    <row r="15" spans="1:16371" ht="30" customHeight="1" x14ac:dyDescent="0.35">
      <c r="A15" s="95"/>
      <c r="B15" s="95"/>
      <c r="C15" s="96" t="s">
        <v>152</v>
      </c>
      <c r="D15" s="96" t="s">
        <v>385</v>
      </c>
      <c r="E15" s="76">
        <v>3</v>
      </c>
      <c r="F15" s="115"/>
      <c r="G15" s="76">
        <v>6</v>
      </c>
      <c r="H15" s="115"/>
      <c r="I15" s="192">
        <v>15</v>
      </c>
      <c r="J15" s="115"/>
    </row>
  </sheetData>
  <mergeCells count="7">
    <mergeCell ref="A13:B13"/>
    <mergeCell ref="D1:J2"/>
    <mergeCell ref="A2:B2"/>
    <mergeCell ref="A3:B3"/>
    <mergeCell ref="A4:B4"/>
    <mergeCell ref="A9:B9"/>
    <mergeCell ref="A11:B12"/>
  </mergeCell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70EE6-810E-420F-8D52-ED4ABE92DA0A}">
  <sheetPr filterMode="1">
    <pageSetUpPr fitToPage="1"/>
  </sheetPr>
  <dimension ref="A1:XEP25"/>
  <sheetViews>
    <sheetView topLeftCell="D4" zoomScaleNormal="100" workbookViewId="0">
      <selection activeCell="J15" sqref="J15"/>
    </sheetView>
  </sheetViews>
  <sheetFormatPr defaultColWidth="9" defaultRowHeight="15.5" x14ac:dyDescent="0.35"/>
  <cols>
    <col min="1" max="1" width="3.08203125" style="204" customWidth="1"/>
    <col min="2" max="2" width="11" style="204" customWidth="1"/>
    <col min="3" max="3" width="55.58203125" style="204" customWidth="1"/>
    <col min="4" max="4" width="60.08203125" style="204" customWidth="1"/>
    <col min="5" max="5" width="17.08203125" style="252" hidden="1" customWidth="1"/>
    <col min="6" max="6" width="64.58203125" style="253" hidden="1" customWidth="1"/>
    <col min="7" max="7" width="12.58203125" style="204" customWidth="1"/>
    <col min="8" max="8" width="55.83203125" style="234" customWidth="1"/>
    <col min="9" max="9" width="13" style="233" customWidth="1"/>
    <col min="10" max="10" width="66.08203125" style="234" customWidth="1"/>
    <col min="11" max="11" width="23.83203125" style="245" customWidth="1"/>
    <col min="12" max="16384" width="9" style="204"/>
  </cols>
  <sheetData>
    <row r="1" spans="1:16370" ht="52.5" customHeight="1" thickBot="1" x14ac:dyDescent="0.4">
      <c r="A1" s="201"/>
      <c r="B1" s="202"/>
      <c r="C1" s="203" t="s">
        <v>391</v>
      </c>
      <c r="D1" s="255" t="s">
        <v>392</v>
      </c>
      <c r="E1" s="337"/>
      <c r="F1" s="338"/>
      <c r="G1" s="255"/>
      <c r="H1" s="339"/>
      <c r="I1" s="255"/>
      <c r="J1" s="255"/>
    </row>
    <row r="2" spans="1:16370" ht="15.65" hidden="1" customHeight="1" x14ac:dyDescent="0.35">
      <c r="A2" s="342"/>
      <c r="B2" s="343"/>
      <c r="C2" s="73" t="s">
        <v>223</v>
      </c>
      <c r="D2" s="256"/>
      <c r="E2" s="340"/>
      <c r="F2" s="341"/>
      <c r="G2" s="256"/>
      <c r="H2" s="256"/>
      <c r="I2" s="256"/>
      <c r="J2" s="256"/>
      <c r="K2" s="204"/>
    </row>
    <row r="3" spans="1:16370" ht="64" customHeight="1" x14ac:dyDescent="0.35">
      <c r="A3" s="305"/>
      <c r="B3" s="306"/>
      <c r="C3" s="74" t="s">
        <v>3</v>
      </c>
      <c r="D3" s="74" t="s">
        <v>4</v>
      </c>
      <c r="E3" s="205" t="s">
        <v>393</v>
      </c>
      <c r="F3" s="205" t="s">
        <v>6</v>
      </c>
      <c r="G3" s="74" t="s">
        <v>394</v>
      </c>
      <c r="H3" s="74" t="s">
        <v>6</v>
      </c>
      <c r="I3" s="74" t="s">
        <v>395</v>
      </c>
      <c r="J3" s="74" t="s">
        <v>8</v>
      </c>
      <c r="K3" s="246" t="s">
        <v>504</v>
      </c>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row>
    <row r="4" spans="1:16370" ht="115" x14ac:dyDescent="0.35">
      <c r="A4" s="344" t="s">
        <v>9</v>
      </c>
      <c r="B4" s="345"/>
      <c r="C4" s="206" t="s">
        <v>131</v>
      </c>
      <c r="D4" s="75" t="s">
        <v>215</v>
      </c>
      <c r="E4" s="207">
        <v>5</v>
      </c>
      <c r="F4" s="208" t="s">
        <v>396</v>
      </c>
      <c r="G4" s="76">
        <v>6</v>
      </c>
      <c r="H4" s="208" t="s">
        <v>505</v>
      </c>
      <c r="I4" s="146">
        <v>3</v>
      </c>
      <c r="J4" s="209" t="s">
        <v>506</v>
      </c>
      <c r="K4" s="245" t="s">
        <v>507</v>
      </c>
    </row>
    <row r="5" spans="1:16370" ht="47.25" customHeight="1" x14ac:dyDescent="0.35">
      <c r="A5" s="346"/>
      <c r="B5" s="347"/>
      <c r="C5" s="206" t="s">
        <v>135</v>
      </c>
      <c r="D5" s="75" t="s">
        <v>214</v>
      </c>
      <c r="E5" s="210">
        <v>17</v>
      </c>
      <c r="F5" s="209" t="s">
        <v>397</v>
      </c>
      <c r="G5" s="76">
        <v>21</v>
      </c>
      <c r="H5" s="209" t="s">
        <v>398</v>
      </c>
      <c r="I5" s="147">
        <v>7</v>
      </c>
      <c r="J5" s="209" t="s">
        <v>508</v>
      </c>
      <c r="K5" s="245" t="s">
        <v>509</v>
      </c>
    </row>
    <row r="6" spans="1:16370" ht="46" x14ac:dyDescent="0.35">
      <c r="A6" s="348" t="s">
        <v>105</v>
      </c>
      <c r="B6" s="349"/>
      <c r="C6" s="211" t="s">
        <v>139</v>
      </c>
      <c r="D6" s="83" t="s">
        <v>399</v>
      </c>
      <c r="E6" s="207">
        <v>29</v>
      </c>
      <c r="F6" s="209" t="s">
        <v>400</v>
      </c>
      <c r="G6" s="76">
        <v>49</v>
      </c>
      <c r="H6" s="209" t="s">
        <v>401</v>
      </c>
      <c r="I6" s="146">
        <v>50</v>
      </c>
      <c r="J6" s="209" t="s">
        <v>510</v>
      </c>
      <c r="K6" s="245" t="s">
        <v>511</v>
      </c>
    </row>
    <row r="7" spans="1:16370" ht="153.75" customHeight="1" x14ac:dyDescent="0.35">
      <c r="A7" s="348"/>
      <c r="B7" s="349"/>
      <c r="C7" s="211"/>
      <c r="D7" s="83" t="s">
        <v>402</v>
      </c>
      <c r="E7" s="210">
        <v>97</v>
      </c>
      <c r="F7" s="209" t="s">
        <v>403</v>
      </c>
      <c r="G7" s="76">
        <v>97</v>
      </c>
      <c r="H7" s="209" t="s">
        <v>512</v>
      </c>
      <c r="I7" s="147">
        <v>0</v>
      </c>
      <c r="J7" s="209" t="s">
        <v>513</v>
      </c>
      <c r="K7" s="245" t="s">
        <v>514</v>
      </c>
    </row>
    <row r="8" spans="1:16370" ht="57.75" customHeight="1" x14ac:dyDescent="0.35">
      <c r="A8" s="348"/>
      <c r="B8" s="349"/>
      <c r="C8" s="211"/>
      <c r="D8" s="83" t="s">
        <v>404</v>
      </c>
      <c r="E8" s="210">
        <v>565</v>
      </c>
      <c r="F8" s="209" t="s">
        <v>405</v>
      </c>
      <c r="G8" s="247">
        <v>1200</v>
      </c>
      <c r="H8" s="248" t="s">
        <v>406</v>
      </c>
      <c r="I8" s="147">
        <v>150</v>
      </c>
      <c r="J8" s="209" t="s">
        <v>515</v>
      </c>
      <c r="K8" s="245" t="s">
        <v>516</v>
      </c>
    </row>
    <row r="9" spans="1:16370" ht="24.75" customHeight="1" x14ac:dyDescent="0.35">
      <c r="A9" s="348"/>
      <c r="B9" s="349"/>
      <c r="C9" s="211" t="s">
        <v>139</v>
      </c>
      <c r="D9" s="83" t="s">
        <v>33</v>
      </c>
      <c r="E9" s="210">
        <v>20</v>
      </c>
      <c r="F9" s="209" t="s">
        <v>407</v>
      </c>
      <c r="G9" s="76">
        <v>35</v>
      </c>
      <c r="H9" s="248" t="s">
        <v>517</v>
      </c>
      <c r="I9" s="147">
        <v>35</v>
      </c>
      <c r="J9" s="212" t="s">
        <v>408</v>
      </c>
    </row>
    <row r="10" spans="1:16370" ht="309" customHeight="1" x14ac:dyDescent="0.35">
      <c r="A10" s="348"/>
      <c r="B10" s="349"/>
      <c r="C10" s="211" t="s">
        <v>139</v>
      </c>
      <c r="D10" s="83" t="s">
        <v>212</v>
      </c>
      <c r="E10" s="210">
        <v>25</v>
      </c>
      <c r="F10" s="209" t="s">
        <v>409</v>
      </c>
      <c r="G10" s="76">
        <v>25</v>
      </c>
      <c r="H10" s="248" t="s">
        <v>409</v>
      </c>
      <c r="I10" s="147">
        <v>3</v>
      </c>
      <c r="J10" s="209" t="s">
        <v>518</v>
      </c>
      <c r="N10" s="213"/>
    </row>
    <row r="11" spans="1:16370" ht="57" customHeight="1" x14ac:dyDescent="0.35">
      <c r="A11" s="350"/>
      <c r="B11" s="351"/>
      <c r="C11" s="211" t="s">
        <v>139</v>
      </c>
      <c r="D11" s="83" t="s">
        <v>410</v>
      </c>
      <c r="E11" s="210">
        <v>0</v>
      </c>
      <c r="F11" s="209" t="s">
        <v>411</v>
      </c>
      <c r="G11" s="76">
        <v>10</v>
      </c>
      <c r="H11" s="248" t="s">
        <v>519</v>
      </c>
      <c r="I11" s="147">
        <v>6</v>
      </c>
      <c r="J11" s="212" t="s">
        <v>520</v>
      </c>
      <c r="N11" s="213"/>
    </row>
    <row r="12" spans="1:16370" s="72" customFormat="1" ht="57.75" customHeight="1" x14ac:dyDescent="0.35">
      <c r="A12" s="267"/>
      <c r="B12" s="268"/>
      <c r="C12" s="83" t="s">
        <v>186</v>
      </c>
      <c r="D12" s="83" t="s">
        <v>412</v>
      </c>
      <c r="E12" s="214">
        <v>0</v>
      </c>
      <c r="F12" s="185"/>
      <c r="G12" s="185"/>
      <c r="H12" s="249"/>
      <c r="I12" s="76" t="s">
        <v>413</v>
      </c>
      <c r="J12" s="212" t="s">
        <v>414</v>
      </c>
      <c r="K12" s="250"/>
    </row>
    <row r="13" spans="1:16370" s="72" customFormat="1" ht="64.5" customHeight="1" x14ac:dyDescent="0.35">
      <c r="A13" s="267"/>
      <c r="B13" s="268"/>
      <c r="C13" s="83" t="s">
        <v>193</v>
      </c>
      <c r="D13" s="83" t="s">
        <v>144</v>
      </c>
      <c r="E13" s="185">
        <v>2</v>
      </c>
      <c r="F13" s="185"/>
      <c r="G13" s="76">
        <v>5</v>
      </c>
      <c r="H13" s="248" t="s">
        <v>415</v>
      </c>
      <c r="I13" s="76" t="s">
        <v>413</v>
      </c>
      <c r="J13" s="212" t="s">
        <v>416</v>
      </c>
      <c r="K13" s="250"/>
    </row>
    <row r="14" spans="1:16370" ht="80.25" customHeight="1" x14ac:dyDescent="0.35">
      <c r="A14" s="352" t="s">
        <v>60</v>
      </c>
      <c r="B14" s="353"/>
      <c r="C14" s="332" t="s">
        <v>417</v>
      </c>
      <c r="D14" s="89" t="s">
        <v>418</v>
      </c>
      <c r="E14" s="215" t="s">
        <v>419</v>
      </c>
      <c r="F14" s="208" t="s">
        <v>420</v>
      </c>
      <c r="G14" s="224">
        <v>43</v>
      </c>
      <c r="H14" s="220" t="s">
        <v>521</v>
      </c>
      <c r="I14" s="146" t="s">
        <v>419</v>
      </c>
      <c r="J14" s="212" t="s">
        <v>522</v>
      </c>
    </row>
    <row r="15" spans="1:16370" ht="50.25" customHeight="1" x14ac:dyDescent="0.35">
      <c r="A15" s="216"/>
      <c r="B15" s="217"/>
      <c r="C15" s="333"/>
      <c r="D15" s="89" t="s">
        <v>144</v>
      </c>
      <c r="E15" s="210">
        <v>4</v>
      </c>
      <c r="F15" s="209" t="s">
        <v>421</v>
      </c>
      <c r="G15" s="210">
        <v>10</v>
      </c>
      <c r="H15" s="248" t="s">
        <v>422</v>
      </c>
      <c r="I15" s="147">
        <v>14</v>
      </c>
      <c r="J15" s="212" t="s">
        <v>423</v>
      </c>
    </row>
    <row r="16" spans="1:16370" ht="315.75" customHeight="1" x14ac:dyDescent="0.35">
      <c r="A16" s="216"/>
      <c r="B16" s="217"/>
      <c r="C16" s="354"/>
      <c r="D16" s="89" t="s">
        <v>212</v>
      </c>
      <c r="E16" s="210">
        <v>25</v>
      </c>
      <c r="F16" s="209" t="s">
        <v>424</v>
      </c>
      <c r="G16" s="210">
        <v>25</v>
      </c>
      <c r="H16" s="209" t="s">
        <v>425</v>
      </c>
      <c r="I16" s="147">
        <v>3</v>
      </c>
      <c r="J16" s="209" t="s">
        <v>518</v>
      </c>
    </row>
    <row r="17" spans="1:11" ht="30" hidden="1" customHeight="1" x14ac:dyDescent="0.35">
      <c r="A17" s="216"/>
      <c r="B17" s="217"/>
      <c r="C17" s="332" t="s">
        <v>362</v>
      </c>
      <c r="D17" s="89" t="s">
        <v>144</v>
      </c>
      <c r="E17" s="218">
        <v>4</v>
      </c>
      <c r="F17" s="219" t="s">
        <v>426</v>
      </c>
      <c r="G17" s="82"/>
      <c r="H17" s="76"/>
      <c r="I17" s="147" t="s">
        <v>419</v>
      </c>
      <c r="J17" s="212"/>
      <c r="K17" s="204"/>
    </row>
    <row r="18" spans="1:11" ht="195.75" customHeight="1" x14ac:dyDescent="0.35">
      <c r="A18" s="216"/>
      <c r="B18" s="217"/>
      <c r="C18" s="333"/>
      <c r="D18" s="89" t="s">
        <v>72</v>
      </c>
      <c r="E18" s="218">
        <v>12</v>
      </c>
      <c r="F18" s="220" t="s">
        <v>427</v>
      </c>
      <c r="G18" s="218">
        <v>25</v>
      </c>
      <c r="H18" s="251" t="s">
        <v>523</v>
      </c>
      <c r="I18" s="221">
        <v>1</v>
      </c>
      <c r="J18" s="212" t="s">
        <v>524</v>
      </c>
    </row>
    <row r="19" spans="1:11" ht="69" x14ac:dyDescent="0.35">
      <c r="A19" s="222"/>
      <c r="B19" s="223"/>
      <c r="C19" s="333"/>
      <c r="D19" s="89" t="s">
        <v>418</v>
      </c>
      <c r="E19" s="224">
        <v>15</v>
      </c>
      <c r="F19" s="220" t="s">
        <v>428</v>
      </c>
      <c r="G19" s="224">
        <v>43</v>
      </c>
      <c r="H19" s="220" t="s">
        <v>521</v>
      </c>
      <c r="I19" s="225">
        <v>25</v>
      </c>
      <c r="J19" s="212" t="s">
        <v>525</v>
      </c>
    </row>
    <row r="20" spans="1:11" s="72" customFormat="1" ht="46" customHeight="1" x14ac:dyDescent="0.35">
      <c r="A20" s="157"/>
      <c r="B20" s="157"/>
      <c r="C20" s="323"/>
      <c r="D20" s="89" t="s">
        <v>429</v>
      </c>
      <c r="E20" s="226" t="s">
        <v>419</v>
      </c>
      <c r="F20" s="220" t="s">
        <v>420</v>
      </c>
      <c r="G20" s="226" t="s">
        <v>430</v>
      </c>
      <c r="H20" s="220" t="s">
        <v>430</v>
      </c>
      <c r="I20" s="225" t="s">
        <v>413</v>
      </c>
      <c r="J20" s="212" t="s">
        <v>431</v>
      </c>
      <c r="K20" s="250"/>
    </row>
    <row r="21" spans="1:11" ht="95.25" customHeight="1" x14ac:dyDescent="0.35">
      <c r="A21" s="227"/>
      <c r="B21" s="228"/>
      <c r="C21" s="332" t="s">
        <v>432</v>
      </c>
      <c r="D21" s="89" t="s">
        <v>418</v>
      </c>
      <c r="E21" s="229">
        <v>14</v>
      </c>
      <c r="F21" s="230" t="s">
        <v>433</v>
      </c>
      <c r="G21" s="229">
        <v>39</v>
      </c>
      <c r="H21" s="230" t="s">
        <v>526</v>
      </c>
      <c r="I21" s="231">
        <v>25</v>
      </c>
      <c r="J21" s="212" t="s">
        <v>527</v>
      </c>
    </row>
    <row r="22" spans="1:11" s="72" customFormat="1" ht="65.150000000000006" hidden="1" customHeight="1" x14ac:dyDescent="0.35">
      <c r="A22" s="157"/>
      <c r="B22" s="157"/>
      <c r="C22" s="323"/>
      <c r="D22" s="89" t="s">
        <v>115</v>
      </c>
      <c r="E22" s="185">
        <v>60</v>
      </c>
      <c r="F22" s="232"/>
      <c r="G22" s="232"/>
      <c r="H22" s="232"/>
      <c r="I22" s="232" t="s">
        <v>434</v>
      </c>
      <c r="J22" s="119" t="s">
        <v>435</v>
      </c>
    </row>
    <row r="23" spans="1:11" s="72" customFormat="1" ht="81" hidden="1" customHeight="1" x14ac:dyDescent="0.35">
      <c r="A23" s="254" t="s">
        <v>85</v>
      </c>
      <c r="B23" s="254"/>
      <c r="C23" s="96" t="s">
        <v>200</v>
      </c>
      <c r="D23" s="96" t="s">
        <v>212</v>
      </c>
      <c r="E23" s="185">
        <v>0</v>
      </c>
      <c r="F23" s="185"/>
      <c r="G23" s="185"/>
      <c r="H23" s="185"/>
      <c r="I23" s="185" t="s">
        <v>413</v>
      </c>
      <c r="J23" s="334" t="s">
        <v>436</v>
      </c>
    </row>
    <row r="24" spans="1:11" s="72" customFormat="1" ht="30" hidden="1" customHeight="1" x14ac:dyDescent="0.35">
      <c r="A24" s="95"/>
      <c r="B24" s="95"/>
      <c r="C24" s="96" t="s">
        <v>200</v>
      </c>
      <c r="D24" s="96" t="s">
        <v>215</v>
      </c>
      <c r="E24" s="185">
        <v>3</v>
      </c>
      <c r="F24" s="185"/>
      <c r="G24" s="185"/>
      <c r="H24" s="185"/>
      <c r="I24" s="185" t="s">
        <v>413</v>
      </c>
      <c r="J24" s="335"/>
    </row>
    <row r="25" spans="1:11" s="72" customFormat="1" ht="41.15" hidden="1" customHeight="1" x14ac:dyDescent="0.35">
      <c r="A25" s="95"/>
      <c r="B25" s="95"/>
      <c r="C25" s="96" t="s">
        <v>152</v>
      </c>
      <c r="D25" s="96" t="s">
        <v>209</v>
      </c>
      <c r="E25" s="185">
        <v>3</v>
      </c>
      <c r="F25" s="185" t="s">
        <v>420</v>
      </c>
      <c r="G25" s="185"/>
      <c r="H25" s="185"/>
      <c r="I25" s="185" t="s">
        <v>413</v>
      </c>
      <c r="J25" s="336"/>
    </row>
  </sheetData>
  <autoFilter ref="I1:I25" xr:uid="{00000000-0001-0000-0100-000000000000}">
    <filterColumn colId="0">
      <filters>
        <filter val="0"/>
        <filter val="1"/>
        <filter val="14"/>
        <filter val="150"/>
        <filter val="25"/>
        <filter val="3"/>
        <filter val="35"/>
        <filter val="50"/>
        <filter val="6"/>
        <filter val="7"/>
        <filter val="targets 2024"/>
      </filters>
    </filterColumn>
  </autoFilter>
  <mergeCells count="11">
    <mergeCell ref="C17:C20"/>
    <mergeCell ref="C21:C22"/>
    <mergeCell ref="A23:B23"/>
    <mergeCell ref="J23:J25"/>
    <mergeCell ref="D1:J2"/>
    <mergeCell ref="A2:B2"/>
    <mergeCell ref="A3:B3"/>
    <mergeCell ref="A4:B5"/>
    <mergeCell ref="A6:B13"/>
    <mergeCell ref="A14:B14"/>
    <mergeCell ref="C14:C16"/>
  </mergeCells>
  <pageMargins left="0.70866141732283472" right="0.70866141732283472" top="0.74803149606299213" bottom="0.74803149606299213" header="0.31496062992125984" footer="0.31496062992125984"/>
  <pageSetup paperSize="8" scale="82" fitToHeight="0" orientation="landscape" cellComments="atEnd"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0A974-DA92-45B1-9EF5-E735BF2F8349}">
  <dimension ref="A1:XEQ14"/>
  <sheetViews>
    <sheetView topLeftCell="A3" zoomScale="69" zoomScaleNormal="69" workbookViewId="0">
      <selection activeCell="F14" sqref="F14"/>
    </sheetView>
  </sheetViews>
  <sheetFormatPr defaultColWidth="9" defaultRowHeight="15.5" x14ac:dyDescent="0.35"/>
  <cols>
    <col min="1" max="1" width="3.25" style="72" customWidth="1"/>
    <col min="2" max="2" width="10" style="72" customWidth="1"/>
    <col min="3" max="3" width="53.5" style="72" customWidth="1"/>
    <col min="4" max="4" width="57.08203125" style="72" customWidth="1"/>
    <col min="5" max="5" width="10.08203125" style="72" customWidth="1"/>
    <col min="6" max="6" width="77" style="72" customWidth="1"/>
    <col min="7" max="7" width="10.08203125" style="72" customWidth="1"/>
    <col min="8" max="8" width="23.75" style="72" customWidth="1"/>
    <col min="9" max="9" width="10.83203125" style="72" customWidth="1"/>
    <col min="10" max="10" width="60.83203125" style="72" customWidth="1"/>
    <col min="11" max="16384" width="9" style="72"/>
  </cols>
  <sheetData>
    <row r="1" spans="1:16371" ht="52.5" customHeight="1" x14ac:dyDescent="0.5">
      <c r="A1" s="69"/>
      <c r="B1" s="70"/>
      <c r="C1" s="71" t="s">
        <v>100</v>
      </c>
      <c r="D1" s="255" t="s">
        <v>437</v>
      </c>
      <c r="E1" s="255"/>
      <c r="F1" s="255"/>
      <c r="G1" s="255"/>
      <c r="H1" s="255"/>
      <c r="I1" s="255"/>
      <c r="J1" s="255"/>
    </row>
    <row r="2" spans="1:16371" ht="36" customHeight="1" thickBot="1" x14ac:dyDescent="0.4">
      <c r="A2" s="257"/>
      <c r="B2" s="258"/>
      <c r="C2" s="73" t="s">
        <v>438</v>
      </c>
      <c r="D2" s="256"/>
      <c r="E2" s="256"/>
      <c r="F2" s="256"/>
      <c r="G2" s="256"/>
      <c r="H2" s="256"/>
      <c r="I2" s="256"/>
      <c r="J2" s="256"/>
    </row>
    <row r="3" spans="1:16371" ht="64" customHeight="1" x14ac:dyDescent="0.35">
      <c r="A3" s="259"/>
      <c r="B3" s="260"/>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30" customHeight="1" x14ac:dyDescent="0.35">
      <c r="A4" s="261" t="s">
        <v>9</v>
      </c>
      <c r="B4" s="262"/>
      <c r="C4" s="145" t="s">
        <v>131</v>
      </c>
      <c r="D4" s="145" t="s">
        <v>197</v>
      </c>
      <c r="E4" s="184">
        <v>0</v>
      </c>
      <c r="F4" s="115" t="s">
        <v>439</v>
      </c>
      <c r="G4" s="238">
        <v>0</v>
      </c>
      <c r="H4" s="76"/>
      <c r="I4" s="190">
        <v>0</v>
      </c>
      <c r="J4" s="113" t="s">
        <v>440</v>
      </c>
    </row>
    <row r="5" spans="1:16371" ht="30" customHeight="1" x14ac:dyDescent="0.35">
      <c r="A5" s="263"/>
      <c r="B5" s="264"/>
      <c r="C5" s="145" t="s">
        <v>135</v>
      </c>
      <c r="D5" s="145" t="s">
        <v>123</v>
      </c>
      <c r="E5" s="115">
        <v>1</v>
      </c>
      <c r="F5" s="115" t="s">
        <v>441</v>
      </c>
      <c r="G5" s="115">
        <v>1</v>
      </c>
      <c r="H5" s="115" t="s">
        <v>442</v>
      </c>
      <c r="I5" s="192">
        <v>1</v>
      </c>
      <c r="J5" s="115" t="s">
        <v>443</v>
      </c>
    </row>
    <row r="6" spans="1:16371" ht="30" customHeight="1" x14ac:dyDescent="0.35">
      <c r="A6" s="263"/>
      <c r="B6" s="264"/>
      <c r="C6" s="145" t="s">
        <v>15</v>
      </c>
      <c r="D6" s="145" t="s">
        <v>197</v>
      </c>
      <c r="E6" s="115">
        <v>1</v>
      </c>
      <c r="F6" s="115" t="s">
        <v>444</v>
      </c>
      <c r="G6" s="115">
        <v>1</v>
      </c>
      <c r="H6" s="115" t="s">
        <v>445</v>
      </c>
      <c r="I6" s="237">
        <v>1</v>
      </c>
      <c r="J6" s="115" t="s">
        <v>446</v>
      </c>
    </row>
    <row r="7" spans="1:16371" ht="30" customHeight="1" x14ac:dyDescent="0.35">
      <c r="A7" s="263"/>
      <c r="B7" s="264"/>
      <c r="C7" s="145" t="s">
        <v>447</v>
      </c>
      <c r="D7" s="145" t="s">
        <v>112</v>
      </c>
      <c r="E7" s="115">
        <v>7</v>
      </c>
      <c r="F7" s="115" t="s">
        <v>448</v>
      </c>
      <c r="G7" s="115">
        <v>11</v>
      </c>
      <c r="H7" s="115" t="s">
        <v>449</v>
      </c>
      <c r="I7" s="192">
        <v>10</v>
      </c>
      <c r="J7" s="115" t="s">
        <v>450</v>
      </c>
    </row>
    <row r="8" spans="1:16371" ht="30" customHeight="1" x14ac:dyDescent="0.35">
      <c r="A8" s="263"/>
      <c r="B8" s="264"/>
      <c r="C8" s="145" t="s">
        <v>447</v>
      </c>
      <c r="D8" s="145" t="s">
        <v>112</v>
      </c>
      <c r="E8" s="236">
        <v>1</v>
      </c>
      <c r="F8" s="236" t="s">
        <v>451</v>
      </c>
      <c r="G8" s="115">
        <v>5</v>
      </c>
      <c r="H8" s="115" t="s">
        <v>452</v>
      </c>
      <c r="I8" s="192">
        <v>2</v>
      </c>
      <c r="J8" s="115" t="s">
        <v>453</v>
      </c>
    </row>
    <row r="9" spans="1:16371" ht="30" customHeight="1" x14ac:dyDescent="0.35">
      <c r="A9" s="263"/>
      <c r="B9" s="264"/>
      <c r="C9" s="145" t="s">
        <v>135</v>
      </c>
      <c r="D9" s="145" t="s">
        <v>123</v>
      </c>
      <c r="E9" s="115">
        <v>0</v>
      </c>
      <c r="F9" s="115" t="s">
        <v>439</v>
      </c>
      <c r="G9" s="115">
        <v>0</v>
      </c>
      <c r="H9" s="115"/>
      <c r="I9" s="192">
        <v>0</v>
      </c>
      <c r="J9" s="113" t="s">
        <v>440</v>
      </c>
    </row>
    <row r="10" spans="1:16371" ht="30" customHeight="1" x14ac:dyDescent="0.35">
      <c r="A10" s="265" t="s">
        <v>105</v>
      </c>
      <c r="B10" s="266"/>
      <c r="C10" s="148" t="s">
        <v>139</v>
      </c>
      <c r="D10" s="148" t="s">
        <v>33</v>
      </c>
      <c r="E10" s="115">
        <v>76</v>
      </c>
      <c r="F10" s="115" t="s">
        <v>454</v>
      </c>
      <c r="G10" s="115">
        <v>153</v>
      </c>
      <c r="H10" s="115" t="s">
        <v>455</v>
      </c>
      <c r="I10" s="192">
        <v>100</v>
      </c>
      <c r="J10" s="115" t="s">
        <v>456</v>
      </c>
    </row>
    <row r="11" spans="1:16371" ht="30" customHeight="1" x14ac:dyDescent="0.35">
      <c r="A11" s="267"/>
      <c r="B11" s="268"/>
      <c r="C11" s="148" t="s">
        <v>186</v>
      </c>
      <c r="D11" s="148" t="s">
        <v>153</v>
      </c>
      <c r="E11" s="115">
        <v>1</v>
      </c>
      <c r="F11" s="235" t="s">
        <v>457</v>
      </c>
      <c r="G11" s="115">
        <v>2</v>
      </c>
      <c r="H11" s="115" t="s">
        <v>458</v>
      </c>
      <c r="I11" s="192">
        <v>2</v>
      </c>
      <c r="J11" s="115" t="s">
        <v>443</v>
      </c>
    </row>
    <row r="12" spans="1:16371" ht="30" customHeight="1" x14ac:dyDescent="0.35">
      <c r="A12" s="267"/>
      <c r="B12" s="268"/>
      <c r="C12" s="148" t="s">
        <v>193</v>
      </c>
      <c r="D12" s="148" t="s">
        <v>94</v>
      </c>
      <c r="E12" s="115">
        <v>3</v>
      </c>
      <c r="F12" s="115" t="s">
        <v>459</v>
      </c>
      <c r="G12" s="115">
        <v>15</v>
      </c>
      <c r="H12" s="115" t="s">
        <v>460</v>
      </c>
      <c r="I12" s="192">
        <v>4</v>
      </c>
      <c r="J12" s="115" t="s">
        <v>461</v>
      </c>
    </row>
    <row r="13" spans="1:16371" ht="30" customHeight="1" x14ac:dyDescent="0.35">
      <c r="A13" s="269" t="s">
        <v>60</v>
      </c>
      <c r="B13" s="269"/>
      <c r="C13" s="152" t="s">
        <v>148</v>
      </c>
      <c r="D13" s="152" t="s">
        <v>190</v>
      </c>
      <c r="E13" s="115">
        <v>1</v>
      </c>
      <c r="F13" s="115" t="s">
        <v>462</v>
      </c>
      <c r="G13" s="115">
        <v>1</v>
      </c>
      <c r="H13" s="115"/>
      <c r="I13" s="192">
        <v>1</v>
      </c>
      <c r="J13" s="113" t="s">
        <v>463</v>
      </c>
    </row>
    <row r="14" spans="1:16371" ht="30" customHeight="1" x14ac:dyDescent="0.35">
      <c r="A14" s="254" t="s">
        <v>85</v>
      </c>
      <c r="B14" s="254"/>
      <c r="C14" s="189" t="s">
        <v>244</v>
      </c>
      <c r="D14" s="189" t="s">
        <v>197</v>
      </c>
      <c r="E14" s="115">
        <v>1</v>
      </c>
      <c r="F14" s="115" t="s">
        <v>464</v>
      </c>
      <c r="G14" s="115">
        <v>0</v>
      </c>
      <c r="H14" s="115"/>
      <c r="I14" s="192">
        <v>1</v>
      </c>
      <c r="J14" s="113" t="s">
        <v>465</v>
      </c>
    </row>
  </sheetData>
  <mergeCells count="7">
    <mergeCell ref="A14:B14"/>
    <mergeCell ref="D1:J2"/>
    <mergeCell ref="A2:B2"/>
    <mergeCell ref="A3:B3"/>
    <mergeCell ref="A4:B9"/>
    <mergeCell ref="A10:B12"/>
    <mergeCell ref="A13:B1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F82F-B627-4113-A1B9-5E83975EE0EA}">
  <dimension ref="A1:XEO16"/>
  <sheetViews>
    <sheetView topLeftCell="C9" zoomScale="93" zoomScaleNormal="93" workbookViewId="0">
      <selection activeCell="G11" sqref="G11"/>
    </sheetView>
  </sheetViews>
  <sheetFormatPr defaultColWidth="9" defaultRowHeight="18.5" x14ac:dyDescent="0.45"/>
  <cols>
    <col min="1" max="1" width="3.25" style="72" customWidth="1"/>
    <col min="2" max="2" width="10.08203125" style="72" customWidth="1"/>
    <col min="3" max="3" width="36.33203125" style="72" customWidth="1"/>
    <col min="4" max="4" width="45.25" style="72" customWidth="1"/>
    <col min="5" max="5" width="11.75" style="72" customWidth="1"/>
    <col min="6" max="6" width="85.5" style="72" customWidth="1"/>
    <col min="7" max="7" width="17" style="200" customWidth="1"/>
    <col min="8" max="8" width="50.33203125" style="72" customWidth="1"/>
    <col min="9" max="16384" width="9" style="72"/>
  </cols>
  <sheetData>
    <row r="1" spans="1:16369" ht="52.5" customHeight="1" x14ac:dyDescent="0.5">
      <c r="A1" s="69"/>
      <c r="B1" s="70"/>
      <c r="C1" s="71" t="s">
        <v>100</v>
      </c>
      <c r="D1" s="255" t="s">
        <v>387</v>
      </c>
      <c r="E1" s="255"/>
      <c r="F1" s="255"/>
      <c r="G1" s="255"/>
      <c r="H1" s="255"/>
    </row>
    <row r="2" spans="1:16369" ht="27" customHeight="1" thickBot="1" x14ac:dyDescent="0.4">
      <c r="A2" s="257"/>
      <c r="B2" s="258"/>
      <c r="C2" s="73" t="s">
        <v>2</v>
      </c>
      <c r="D2" s="256"/>
      <c r="E2" s="256"/>
      <c r="F2" s="256"/>
      <c r="G2" s="256"/>
      <c r="H2" s="256"/>
    </row>
    <row r="3" spans="1:16369" ht="64" customHeight="1" x14ac:dyDescent="0.35">
      <c r="A3" s="259"/>
      <c r="B3" s="260"/>
      <c r="C3" s="74" t="s">
        <v>3</v>
      </c>
      <c r="D3" s="74" t="s">
        <v>4</v>
      </c>
      <c r="E3" s="74" t="s">
        <v>130</v>
      </c>
      <c r="F3" s="74" t="s">
        <v>6</v>
      </c>
      <c r="G3" s="194" t="s">
        <v>7</v>
      </c>
      <c r="H3" s="74" t="s">
        <v>8</v>
      </c>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row>
    <row r="4" spans="1:16369" ht="361.5" customHeight="1" x14ac:dyDescent="0.35">
      <c r="A4" s="261" t="s">
        <v>9</v>
      </c>
      <c r="B4" s="262"/>
      <c r="C4" s="168" t="s">
        <v>131</v>
      </c>
      <c r="D4" s="168" t="s">
        <v>112</v>
      </c>
      <c r="E4" s="76">
        <v>45</v>
      </c>
      <c r="F4" s="195" t="s">
        <v>388</v>
      </c>
      <c r="G4" s="243">
        <v>10</v>
      </c>
      <c r="H4" s="82" t="s">
        <v>389</v>
      </c>
    </row>
    <row r="5" spans="1:16369" ht="409.5" customHeight="1" x14ac:dyDescent="0.35">
      <c r="A5" s="263"/>
      <c r="B5" s="264"/>
      <c r="C5" s="168" t="s">
        <v>135</v>
      </c>
      <c r="D5" s="168" t="s">
        <v>227</v>
      </c>
      <c r="E5" s="76">
        <v>30</v>
      </c>
      <c r="F5" s="244" t="s">
        <v>496</v>
      </c>
      <c r="G5" s="243">
        <v>3</v>
      </c>
      <c r="H5" s="82" t="s">
        <v>497</v>
      </c>
    </row>
    <row r="6" spans="1:16369" ht="122.25" customHeight="1" x14ac:dyDescent="0.35">
      <c r="A6" s="157"/>
      <c r="B6" s="157" t="s">
        <v>60</v>
      </c>
      <c r="C6" s="89" t="s">
        <v>211</v>
      </c>
      <c r="D6" s="89" t="s">
        <v>373</v>
      </c>
      <c r="E6" s="76">
        <v>45</v>
      </c>
      <c r="F6" s="196" t="s">
        <v>498</v>
      </c>
      <c r="G6" s="243">
        <v>6</v>
      </c>
      <c r="H6" s="119" t="s">
        <v>499</v>
      </c>
    </row>
    <row r="7" spans="1:16369" ht="409.5" customHeight="1" x14ac:dyDescent="0.35">
      <c r="A7" s="157"/>
      <c r="B7" s="157"/>
      <c r="C7" s="322" t="s">
        <v>211</v>
      </c>
      <c r="D7" s="322" t="s">
        <v>215</v>
      </c>
      <c r="E7" s="324">
        <v>41</v>
      </c>
      <c r="F7" s="326" t="s">
        <v>500</v>
      </c>
      <c r="G7" s="328">
        <v>30</v>
      </c>
      <c r="H7" s="330"/>
    </row>
    <row r="8" spans="1:16369" ht="196.5" customHeight="1" x14ac:dyDescent="0.35">
      <c r="A8" s="157"/>
      <c r="B8" s="157"/>
      <c r="C8" s="323"/>
      <c r="D8" s="323"/>
      <c r="E8" s="325"/>
      <c r="F8" s="327"/>
      <c r="G8" s="329"/>
      <c r="H8" s="331"/>
    </row>
    <row r="9" spans="1:16369" ht="122.25" customHeight="1" x14ac:dyDescent="0.35">
      <c r="A9" s="157"/>
      <c r="B9" s="157"/>
      <c r="C9" s="89" t="s">
        <v>211</v>
      </c>
      <c r="D9" s="89" t="s">
        <v>82</v>
      </c>
      <c r="E9" s="76">
        <v>8</v>
      </c>
      <c r="F9" s="197" t="s">
        <v>501</v>
      </c>
      <c r="G9" s="243">
        <v>5</v>
      </c>
      <c r="H9" s="115"/>
    </row>
    <row r="10" spans="1:16369" ht="66" customHeight="1" x14ac:dyDescent="0.35">
      <c r="A10" s="157"/>
      <c r="B10" s="157"/>
      <c r="C10" s="89" t="s">
        <v>211</v>
      </c>
      <c r="D10" s="89" t="s">
        <v>209</v>
      </c>
      <c r="E10" s="76">
        <v>6</v>
      </c>
      <c r="F10" s="197" t="s">
        <v>502</v>
      </c>
      <c r="G10" s="243">
        <v>5</v>
      </c>
      <c r="H10" s="115"/>
    </row>
    <row r="11" spans="1:16369" ht="285.75" customHeight="1" x14ac:dyDescent="0.35">
      <c r="A11" s="157"/>
      <c r="B11" s="157"/>
      <c r="C11" s="89" t="s">
        <v>298</v>
      </c>
      <c r="D11" s="89" t="s">
        <v>33</v>
      </c>
      <c r="E11" s="76">
        <v>156</v>
      </c>
      <c r="F11" s="197" t="s">
        <v>503</v>
      </c>
      <c r="G11" s="243">
        <v>50</v>
      </c>
      <c r="H11" s="115"/>
    </row>
    <row r="12" spans="1:16369" ht="66" customHeight="1" x14ac:dyDescent="0.35">
      <c r="A12" s="95"/>
      <c r="B12" s="95"/>
      <c r="C12" s="96" t="s">
        <v>152</v>
      </c>
      <c r="D12" s="96" t="s">
        <v>123</v>
      </c>
      <c r="E12" s="76">
        <v>2</v>
      </c>
      <c r="F12" s="198" t="s">
        <v>390</v>
      </c>
      <c r="G12" s="243">
        <v>1</v>
      </c>
      <c r="H12" s="115"/>
    </row>
    <row r="16" spans="1:16369" x14ac:dyDescent="0.45">
      <c r="F16" s="199"/>
    </row>
  </sheetData>
  <mergeCells count="10">
    <mergeCell ref="D1:H2"/>
    <mergeCell ref="A2:B2"/>
    <mergeCell ref="A3:B3"/>
    <mergeCell ref="A4:B5"/>
    <mergeCell ref="C7:C8"/>
    <mergeCell ref="D7:D8"/>
    <mergeCell ref="E7:E8"/>
    <mergeCell ref="F7:F8"/>
    <mergeCell ref="G7:G8"/>
    <mergeCell ref="H7:H8"/>
  </mergeCell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4"/>
  <sheetViews>
    <sheetView workbookViewId="0"/>
  </sheetViews>
  <sheetFormatPr defaultColWidth="11.25" defaultRowHeight="15" customHeight="1" x14ac:dyDescent="0.35"/>
  <cols>
    <col min="1" max="1" width="3.25" customWidth="1"/>
    <col min="2" max="2" width="18.75" customWidth="1"/>
    <col min="3" max="3" width="51.25" customWidth="1"/>
    <col min="4" max="4" width="22.25" customWidth="1"/>
    <col min="5" max="5" width="3.33203125" customWidth="1"/>
    <col min="6" max="6" width="20.25" customWidth="1"/>
    <col min="7" max="7" width="50.75" customWidth="1"/>
    <col min="8" max="8" width="23.33203125" customWidth="1"/>
    <col min="9" max="26" width="9" customWidth="1"/>
  </cols>
  <sheetData>
    <row r="1" spans="1:8" ht="52.5" customHeight="1" x14ac:dyDescent="0.5">
      <c r="C1" s="19" t="s">
        <v>100</v>
      </c>
      <c r="D1" s="355" t="s">
        <v>101</v>
      </c>
      <c r="E1" s="311"/>
      <c r="F1" s="311"/>
      <c r="G1" s="63"/>
      <c r="H1" s="64"/>
    </row>
    <row r="2" spans="1:8" ht="53.25" customHeight="1" x14ac:dyDescent="0.35">
      <c r="A2" s="356"/>
      <c r="B2" s="357"/>
      <c r="C2" s="20" t="s">
        <v>102</v>
      </c>
      <c r="D2" s="358" t="s">
        <v>103</v>
      </c>
      <c r="E2" s="359"/>
      <c r="F2" s="359"/>
      <c r="G2" s="65"/>
      <c r="H2" s="21"/>
    </row>
    <row r="3" spans="1:8" ht="23.25" customHeight="1" x14ac:dyDescent="0.35">
      <c r="A3" s="360" t="s">
        <v>9</v>
      </c>
      <c r="B3" s="22"/>
      <c r="C3" s="369" t="s">
        <v>104</v>
      </c>
      <c r="D3" s="370"/>
      <c r="E3" s="363" t="s">
        <v>105</v>
      </c>
      <c r="F3" s="23"/>
      <c r="G3" s="373" t="s">
        <v>104</v>
      </c>
      <c r="H3" s="374"/>
    </row>
    <row r="4" spans="1:8" ht="72.75" customHeight="1" x14ac:dyDescent="0.35">
      <c r="A4" s="361"/>
      <c r="B4" s="380" t="s">
        <v>106</v>
      </c>
      <c r="C4" s="371" t="s">
        <v>107</v>
      </c>
      <c r="D4" s="372"/>
      <c r="E4" s="361"/>
      <c r="F4" s="384" t="s">
        <v>108</v>
      </c>
      <c r="G4" s="375" t="s">
        <v>20</v>
      </c>
      <c r="H4" s="372"/>
    </row>
    <row r="5" spans="1:8" ht="63" customHeight="1" x14ac:dyDescent="0.35">
      <c r="A5" s="361"/>
      <c r="B5" s="311"/>
      <c r="C5" s="364"/>
      <c r="D5" s="365"/>
      <c r="E5" s="361"/>
      <c r="F5" s="311"/>
      <c r="G5" s="376"/>
      <c r="H5" s="365"/>
    </row>
    <row r="6" spans="1:8" ht="27" customHeight="1" x14ac:dyDescent="0.35">
      <c r="A6" s="361"/>
      <c r="B6" s="67"/>
      <c r="C6" s="24" t="s">
        <v>109</v>
      </c>
      <c r="D6" s="25" t="s">
        <v>110</v>
      </c>
      <c r="E6" s="361"/>
      <c r="F6" s="66"/>
      <c r="G6" s="26" t="s">
        <v>109</v>
      </c>
      <c r="H6" s="68" t="s">
        <v>110</v>
      </c>
    </row>
    <row r="7" spans="1:8" ht="37.5" customHeight="1" x14ac:dyDescent="0.35">
      <c r="A7" s="361"/>
      <c r="B7" s="380" t="s">
        <v>111</v>
      </c>
      <c r="C7" s="27" t="s">
        <v>112</v>
      </c>
      <c r="D7" s="381" t="s">
        <v>113</v>
      </c>
      <c r="E7" s="361"/>
      <c r="F7" s="367" t="s">
        <v>114</v>
      </c>
      <c r="G7" s="28" t="s">
        <v>115</v>
      </c>
      <c r="H7" s="377" t="s">
        <v>116</v>
      </c>
    </row>
    <row r="8" spans="1:8" ht="45.75" customHeight="1" x14ac:dyDescent="0.35">
      <c r="A8" s="361"/>
      <c r="B8" s="311"/>
      <c r="C8" s="29"/>
      <c r="D8" s="378"/>
      <c r="E8" s="361"/>
      <c r="F8" s="321"/>
      <c r="G8" s="30" t="s">
        <v>33</v>
      </c>
      <c r="H8" s="378"/>
    </row>
    <row r="9" spans="1:8" ht="47.25" customHeight="1" x14ac:dyDescent="0.35">
      <c r="A9" s="361"/>
      <c r="B9" s="380" t="s">
        <v>117</v>
      </c>
      <c r="C9" s="31" t="s">
        <v>118</v>
      </c>
      <c r="D9" s="382" t="s">
        <v>119</v>
      </c>
      <c r="E9" s="361"/>
      <c r="F9" s="367" t="s">
        <v>120</v>
      </c>
      <c r="G9" s="28" t="s">
        <v>121</v>
      </c>
      <c r="H9" s="377" t="s">
        <v>122</v>
      </c>
    </row>
    <row r="10" spans="1:8" ht="43.5" customHeight="1" x14ac:dyDescent="0.35">
      <c r="A10" s="361"/>
      <c r="B10" s="311"/>
      <c r="C10" s="32"/>
      <c r="D10" s="378"/>
      <c r="E10" s="361"/>
      <c r="F10" s="321"/>
      <c r="G10" s="30" t="s">
        <v>123</v>
      </c>
      <c r="H10" s="378"/>
    </row>
    <row r="11" spans="1:8" ht="38.25" customHeight="1" x14ac:dyDescent="0.35">
      <c r="A11" s="361"/>
      <c r="B11" s="380" t="s">
        <v>124</v>
      </c>
      <c r="C11" s="31" t="s">
        <v>112</v>
      </c>
      <c r="D11" s="381" t="s">
        <v>125</v>
      </c>
      <c r="E11" s="361"/>
      <c r="F11" s="367" t="s">
        <v>126</v>
      </c>
      <c r="G11" s="28" t="s">
        <v>13</v>
      </c>
      <c r="H11" s="377" t="s">
        <v>127</v>
      </c>
    </row>
    <row r="12" spans="1:8" ht="41.25" customHeight="1" x14ac:dyDescent="0.35">
      <c r="A12" s="361"/>
      <c r="B12" s="311"/>
      <c r="C12" s="29"/>
      <c r="D12" s="378"/>
      <c r="E12" s="361"/>
      <c r="F12" s="321"/>
      <c r="G12" s="30"/>
      <c r="H12" s="378"/>
    </row>
    <row r="13" spans="1:8" ht="26.25" customHeight="1" x14ac:dyDescent="0.35">
      <c r="A13" s="361"/>
      <c r="B13" s="366"/>
      <c r="C13" s="33"/>
      <c r="D13" s="383"/>
      <c r="E13" s="361"/>
      <c r="F13" s="367"/>
      <c r="G13" s="28"/>
      <c r="H13" s="377"/>
    </row>
    <row r="14" spans="1:8" ht="25.5" customHeight="1" x14ac:dyDescent="0.35">
      <c r="A14" s="362"/>
      <c r="B14" s="359"/>
      <c r="C14" s="34"/>
      <c r="D14" s="379"/>
      <c r="E14" s="362"/>
      <c r="F14" s="368"/>
      <c r="G14" s="35"/>
      <c r="H14" s="379"/>
    </row>
  </sheetData>
  <mergeCells count="29">
    <mergeCell ref="H11:H12"/>
    <mergeCell ref="H13:H14"/>
    <mergeCell ref="B4:B5"/>
    <mergeCell ref="B7:B8"/>
    <mergeCell ref="D7:D8"/>
    <mergeCell ref="D9:D10"/>
    <mergeCell ref="B9:B10"/>
    <mergeCell ref="B11:B12"/>
    <mergeCell ref="F9:F10"/>
    <mergeCell ref="F11:F12"/>
    <mergeCell ref="D11:D12"/>
    <mergeCell ref="D13:D14"/>
    <mergeCell ref="F4:F5"/>
    <mergeCell ref="F7:F8"/>
    <mergeCell ref="G3:H3"/>
    <mergeCell ref="G4:H4"/>
    <mergeCell ref="G5:H5"/>
    <mergeCell ref="H7:H8"/>
    <mergeCell ref="H9:H10"/>
    <mergeCell ref="D1:F1"/>
    <mergeCell ref="A2:B2"/>
    <mergeCell ref="D2:F2"/>
    <mergeCell ref="A3:A14"/>
    <mergeCell ref="E3:E14"/>
    <mergeCell ref="C5:D5"/>
    <mergeCell ref="B13:B14"/>
    <mergeCell ref="F13:F14"/>
    <mergeCell ref="C3:D3"/>
    <mergeCell ref="C4:D4"/>
  </mergeCells>
  <dataValidations count="3">
    <dataValidation type="list" allowBlank="1" showErrorMessage="1" sqref="C14" xr:uid="{00000000-0002-0000-0100-000000000000}">
      <formula1>Example!intind</formula1>
    </dataValidation>
    <dataValidation type="list" allowBlank="1" showErrorMessage="1" sqref="C7:C13 G7:G14" xr:uid="{00000000-0002-0000-0100-000001000000}">
      <formula1>#REF!</formula1>
    </dataValidation>
    <dataValidation type="list" allowBlank="1" showErrorMessage="1" sqref="C4:C5 G4:G5 F6" xr:uid="{00000000-0002-0000-0100-000002000000}">
      <formula1>Example!Outcome_indicators</formula1>
    </dataValidation>
  </dataValidations>
  <pageMargins left="0.7" right="0.7" top="0.75" bottom="0.75" header="0" footer="0"/>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ColWidth="11.25" defaultRowHeight="15" customHeight="1" x14ac:dyDescent="0.35"/>
  <cols>
    <col min="1" max="26" width="9" customWidth="1"/>
  </cols>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3C9FC-DEDA-4563-8A13-921A86DF7626}">
  <dimension ref="A1:XEN7"/>
  <sheetViews>
    <sheetView workbookViewId="0"/>
  </sheetViews>
  <sheetFormatPr defaultRowHeight="15.5" x14ac:dyDescent="0.35"/>
  <cols>
    <col min="1" max="1" width="3.08203125" style="163" customWidth="1"/>
    <col min="2" max="2" width="11" style="163" customWidth="1"/>
    <col min="3" max="3" width="55.58203125" style="163" customWidth="1"/>
    <col min="4" max="4" width="60.08203125" style="163" customWidth="1"/>
    <col min="5" max="5" width="11.58203125" style="163" customWidth="1"/>
    <col min="6" max="6" width="28.83203125" style="163" customWidth="1"/>
    <col min="7" max="7" width="9.6640625" style="163" customWidth="1"/>
    <col min="8" max="8" width="33.75" style="163" customWidth="1"/>
    <col min="9" max="16384" width="8.6640625" style="163"/>
  </cols>
  <sheetData>
    <row r="1" spans="1:16368" ht="27" x14ac:dyDescent="0.5">
      <c r="A1" s="164"/>
      <c r="B1" s="165"/>
      <c r="C1" s="71" t="s">
        <v>100</v>
      </c>
      <c r="D1" s="273" t="s">
        <v>310</v>
      </c>
      <c r="E1" s="273"/>
      <c r="F1" s="273"/>
      <c r="G1" s="273"/>
      <c r="H1" s="273"/>
    </row>
    <row r="2" spans="1:16368" ht="16" thickBot="1" x14ac:dyDescent="0.4">
      <c r="A2" s="270"/>
      <c r="B2" s="271"/>
      <c r="C2" s="166" t="s">
        <v>223</v>
      </c>
      <c r="D2" s="274"/>
      <c r="E2" s="274"/>
      <c r="F2" s="274"/>
      <c r="G2" s="274"/>
      <c r="H2" s="274"/>
    </row>
    <row r="3" spans="1:16368" ht="43.5" x14ac:dyDescent="0.35">
      <c r="A3" s="259"/>
      <c r="B3" s="260"/>
      <c r="C3" s="74" t="s">
        <v>3</v>
      </c>
      <c r="D3" s="74" t="s">
        <v>4</v>
      </c>
      <c r="E3" s="74" t="s">
        <v>130</v>
      </c>
      <c r="F3" s="74" t="s">
        <v>6</v>
      </c>
      <c r="G3" s="74" t="s">
        <v>7</v>
      </c>
      <c r="H3" s="74" t="s">
        <v>8</v>
      </c>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c r="FL3" s="167"/>
      <c r="FM3" s="167"/>
      <c r="FN3" s="167"/>
      <c r="FO3" s="167"/>
      <c r="FP3" s="167"/>
      <c r="FQ3" s="167"/>
      <c r="FR3" s="167"/>
      <c r="FS3" s="167"/>
      <c r="FT3" s="167"/>
      <c r="FU3" s="167"/>
      <c r="FV3" s="167"/>
      <c r="FW3" s="167"/>
      <c r="FX3" s="167"/>
      <c r="FY3" s="167"/>
      <c r="FZ3" s="167"/>
      <c r="GA3" s="167"/>
      <c r="GB3" s="167"/>
      <c r="GC3" s="167"/>
      <c r="GD3" s="167"/>
      <c r="GE3" s="167"/>
      <c r="GF3" s="167"/>
      <c r="GG3" s="167"/>
      <c r="GH3" s="167"/>
      <c r="GI3" s="167"/>
      <c r="GJ3" s="167"/>
      <c r="GK3" s="167"/>
      <c r="GL3" s="167"/>
      <c r="GM3" s="167"/>
      <c r="GN3" s="167"/>
      <c r="GO3" s="167"/>
      <c r="GP3" s="167"/>
      <c r="GQ3" s="167"/>
      <c r="GR3" s="167"/>
      <c r="GS3" s="167"/>
      <c r="GT3" s="167"/>
      <c r="GU3" s="167"/>
      <c r="GV3" s="167"/>
      <c r="GW3" s="167"/>
      <c r="GX3" s="167"/>
      <c r="GY3" s="167"/>
      <c r="GZ3" s="167"/>
      <c r="HA3" s="167"/>
      <c r="HB3" s="167"/>
      <c r="HC3" s="167"/>
      <c r="HD3" s="167"/>
      <c r="HE3" s="167"/>
      <c r="HF3" s="167"/>
      <c r="HG3" s="167"/>
      <c r="HH3" s="167"/>
      <c r="HI3" s="167"/>
      <c r="HJ3" s="167"/>
      <c r="HK3" s="167"/>
      <c r="HL3" s="167"/>
      <c r="HM3" s="167"/>
      <c r="HN3" s="167"/>
      <c r="HO3" s="167"/>
      <c r="HP3" s="167"/>
      <c r="HQ3" s="167"/>
      <c r="HR3" s="167"/>
      <c r="HS3" s="167"/>
      <c r="HT3" s="167"/>
      <c r="HU3" s="167"/>
      <c r="HV3" s="167"/>
      <c r="HW3" s="167"/>
      <c r="HX3" s="167"/>
      <c r="HY3" s="167"/>
      <c r="HZ3" s="167"/>
      <c r="IA3" s="167"/>
      <c r="IB3" s="167"/>
      <c r="IC3" s="167"/>
      <c r="ID3" s="167"/>
      <c r="IE3" s="167"/>
      <c r="IF3" s="167"/>
      <c r="IG3" s="167"/>
      <c r="IH3" s="167"/>
      <c r="II3" s="167"/>
      <c r="IJ3" s="167"/>
      <c r="IK3" s="167"/>
      <c r="IL3" s="167"/>
      <c r="IM3" s="167"/>
      <c r="IN3" s="167"/>
      <c r="IO3" s="167"/>
      <c r="IP3" s="167"/>
      <c r="IQ3" s="167"/>
      <c r="IR3" s="167"/>
      <c r="IS3" s="167"/>
      <c r="IT3" s="167"/>
      <c r="IU3" s="167"/>
      <c r="IV3" s="167"/>
      <c r="IW3" s="167"/>
      <c r="IX3" s="167"/>
      <c r="IY3" s="167"/>
      <c r="IZ3" s="167"/>
      <c r="JA3" s="167"/>
      <c r="JB3" s="167"/>
      <c r="JC3" s="167"/>
      <c r="JD3" s="167"/>
      <c r="JE3" s="167"/>
      <c r="JF3" s="167"/>
      <c r="JG3" s="167"/>
      <c r="JH3" s="167"/>
      <c r="JI3" s="167"/>
      <c r="JJ3" s="167"/>
      <c r="JK3" s="167"/>
      <c r="JL3" s="167"/>
      <c r="JM3" s="167"/>
      <c r="JN3" s="167"/>
      <c r="JO3" s="167"/>
      <c r="JP3" s="167"/>
      <c r="JQ3" s="167"/>
      <c r="JR3" s="167"/>
      <c r="JS3" s="167"/>
      <c r="JT3" s="167"/>
      <c r="JU3" s="167"/>
      <c r="JV3" s="167"/>
      <c r="JW3" s="167"/>
      <c r="JX3" s="167"/>
      <c r="JY3" s="167"/>
      <c r="JZ3" s="167"/>
      <c r="KA3" s="167"/>
      <c r="KB3" s="167"/>
      <c r="KC3" s="167"/>
      <c r="KD3" s="167"/>
      <c r="KE3" s="167"/>
      <c r="KF3" s="167"/>
      <c r="KG3" s="167"/>
      <c r="KH3" s="167"/>
      <c r="KI3" s="167"/>
      <c r="KJ3" s="167"/>
      <c r="KK3" s="167"/>
      <c r="KL3" s="167"/>
      <c r="KM3" s="167"/>
      <c r="KN3" s="167"/>
      <c r="KO3" s="167"/>
      <c r="KP3" s="167"/>
      <c r="KQ3" s="167"/>
      <c r="KR3" s="167"/>
      <c r="KS3" s="167"/>
      <c r="KT3" s="167"/>
      <c r="KU3" s="167"/>
      <c r="KV3" s="167"/>
      <c r="KW3" s="167"/>
      <c r="KX3" s="167"/>
      <c r="KY3" s="167"/>
      <c r="KZ3" s="167"/>
      <c r="LA3" s="167"/>
      <c r="LB3" s="167"/>
      <c r="LC3" s="167"/>
      <c r="LD3" s="167"/>
      <c r="LE3" s="167"/>
      <c r="LF3" s="167"/>
      <c r="LG3" s="167"/>
      <c r="LH3" s="167"/>
      <c r="LI3" s="167"/>
      <c r="LJ3" s="167"/>
      <c r="LK3" s="167"/>
      <c r="LL3" s="167"/>
      <c r="LM3" s="167"/>
      <c r="LN3" s="167"/>
      <c r="LO3" s="167"/>
      <c r="LP3" s="167"/>
      <c r="LQ3" s="167"/>
      <c r="LR3" s="167"/>
      <c r="LS3" s="167"/>
      <c r="LT3" s="167"/>
      <c r="LU3" s="167"/>
      <c r="LV3" s="167"/>
      <c r="LW3" s="167"/>
      <c r="LX3" s="167"/>
      <c r="LY3" s="167"/>
      <c r="LZ3" s="167"/>
      <c r="MA3" s="167"/>
      <c r="MB3" s="167"/>
      <c r="MC3" s="167"/>
      <c r="MD3" s="167"/>
      <c r="ME3" s="167"/>
      <c r="MF3" s="167"/>
      <c r="MG3" s="167"/>
      <c r="MH3" s="167"/>
      <c r="MI3" s="167"/>
      <c r="MJ3" s="167"/>
      <c r="MK3" s="167"/>
      <c r="ML3" s="167"/>
      <c r="MM3" s="167"/>
      <c r="MN3" s="167"/>
      <c r="MO3" s="167"/>
      <c r="MP3" s="167"/>
      <c r="MQ3" s="167"/>
      <c r="MR3" s="167"/>
      <c r="MS3" s="167"/>
      <c r="MT3" s="167"/>
      <c r="MU3" s="167"/>
      <c r="MV3" s="167"/>
      <c r="MW3" s="167"/>
      <c r="MX3" s="167"/>
      <c r="MY3" s="167"/>
      <c r="MZ3" s="167"/>
      <c r="NA3" s="167"/>
      <c r="NB3" s="167"/>
      <c r="NC3" s="167"/>
      <c r="ND3" s="167"/>
      <c r="NE3" s="167"/>
      <c r="NF3" s="167"/>
      <c r="NG3" s="167"/>
      <c r="NH3" s="167"/>
      <c r="NI3" s="167"/>
      <c r="NJ3" s="167"/>
      <c r="NK3" s="167"/>
      <c r="NL3" s="167"/>
      <c r="NM3" s="167"/>
      <c r="NN3" s="167"/>
      <c r="NO3" s="167"/>
      <c r="NP3" s="167"/>
      <c r="NQ3" s="167"/>
      <c r="NR3" s="167"/>
      <c r="NS3" s="167"/>
      <c r="NT3" s="167"/>
      <c r="NU3" s="167"/>
      <c r="NV3" s="167"/>
      <c r="NW3" s="167"/>
      <c r="NX3" s="167"/>
      <c r="NY3" s="167"/>
      <c r="NZ3" s="167"/>
      <c r="OA3" s="167"/>
      <c r="OB3" s="167"/>
      <c r="OC3" s="167"/>
      <c r="OD3" s="167"/>
      <c r="OE3" s="167"/>
      <c r="OF3" s="167"/>
      <c r="OG3" s="167"/>
      <c r="OH3" s="167"/>
      <c r="OI3" s="167"/>
      <c r="OJ3" s="167"/>
      <c r="OK3" s="167"/>
      <c r="OL3" s="167"/>
      <c r="OM3" s="167"/>
      <c r="ON3" s="167"/>
      <c r="OO3" s="167"/>
      <c r="OP3" s="167"/>
      <c r="OQ3" s="167"/>
      <c r="OR3" s="167"/>
      <c r="OS3" s="167"/>
      <c r="OT3" s="167"/>
      <c r="OU3" s="167"/>
      <c r="OV3" s="167"/>
      <c r="OW3" s="167"/>
      <c r="OX3" s="167"/>
      <c r="OY3" s="167"/>
      <c r="OZ3" s="167"/>
      <c r="PA3" s="167"/>
      <c r="PB3" s="167"/>
      <c r="PC3" s="167"/>
      <c r="PD3" s="167"/>
      <c r="PE3" s="167"/>
      <c r="PF3" s="167"/>
      <c r="PG3" s="167"/>
      <c r="PH3" s="167"/>
      <c r="PI3" s="167"/>
      <c r="PJ3" s="167"/>
      <c r="PK3" s="167"/>
      <c r="PL3" s="167"/>
      <c r="PM3" s="167"/>
      <c r="PN3" s="167"/>
      <c r="PO3" s="167"/>
      <c r="PP3" s="167"/>
      <c r="PQ3" s="167"/>
      <c r="PR3" s="167"/>
      <c r="PS3" s="167"/>
      <c r="PT3" s="167"/>
      <c r="PU3" s="167"/>
      <c r="PV3" s="167"/>
      <c r="PW3" s="167"/>
      <c r="PX3" s="167"/>
      <c r="PY3" s="167"/>
      <c r="PZ3" s="167"/>
      <c r="QA3" s="167"/>
      <c r="QB3" s="167"/>
      <c r="QC3" s="167"/>
      <c r="QD3" s="167"/>
      <c r="QE3" s="167"/>
      <c r="QF3" s="167"/>
      <c r="QG3" s="167"/>
      <c r="QH3" s="167"/>
      <c r="QI3" s="167"/>
      <c r="QJ3" s="167"/>
      <c r="QK3" s="167"/>
      <c r="QL3" s="167"/>
      <c r="QM3" s="167"/>
      <c r="QN3" s="167"/>
      <c r="QO3" s="167"/>
      <c r="QP3" s="167"/>
      <c r="QQ3" s="167"/>
      <c r="QR3" s="167"/>
      <c r="QS3" s="167"/>
      <c r="QT3" s="167"/>
      <c r="QU3" s="167"/>
      <c r="QV3" s="167"/>
      <c r="QW3" s="167"/>
      <c r="QX3" s="167"/>
      <c r="QY3" s="167"/>
      <c r="QZ3" s="167"/>
      <c r="RA3" s="167"/>
      <c r="RB3" s="167"/>
      <c r="RC3" s="167"/>
      <c r="RD3" s="167"/>
      <c r="RE3" s="167"/>
      <c r="RF3" s="167"/>
      <c r="RG3" s="167"/>
      <c r="RH3" s="167"/>
      <c r="RI3" s="167"/>
      <c r="RJ3" s="167"/>
      <c r="RK3" s="167"/>
      <c r="RL3" s="167"/>
      <c r="RM3" s="167"/>
      <c r="RN3" s="167"/>
      <c r="RO3" s="167"/>
      <c r="RP3" s="167"/>
      <c r="RQ3" s="167"/>
      <c r="RR3" s="167"/>
      <c r="RS3" s="167"/>
      <c r="RT3" s="167"/>
      <c r="RU3" s="167"/>
      <c r="RV3" s="167"/>
      <c r="RW3" s="167"/>
      <c r="RX3" s="167"/>
      <c r="RY3" s="167"/>
      <c r="RZ3" s="167"/>
      <c r="SA3" s="167"/>
      <c r="SB3" s="167"/>
      <c r="SC3" s="167"/>
      <c r="SD3" s="167"/>
      <c r="SE3" s="167"/>
      <c r="SF3" s="167"/>
      <c r="SG3" s="167"/>
      <c r="SH3" s="167"/>
      <c r="SI3" s="167"/>
      <c r="SJ3" s="167"/>
      <c r="SK3" s="167"/>
      <c r="SL3" s="167"/>
      <c r="SM3" s="167"/>
      <c r="SN3" s="167"/>
      <c r="SO3" s="167"/>
      <c r="SP3" s="167"/>
      <c r="SQ3" s="167"/>
      <c r="SR3" s="167"/>
      <c r="SS3" s="167"/>
      <c r="ST3" s="167"/>
      <c r="SU3" s="167"/>
      <c r="SV3" s="167"/>
      <c r="SW3" s="167"/>
      <c r="SX3" s="167"/>
      <c r="SY3" s="167"/>
      <c r="SZ3" s="167"/>
      <c r="TA3" s="167"/>
      <c r="TB3" s="167"/>
      <c r="TC3" s="167"/>
      <c r="TD3" s="167"/>
      <c r="TE3" s="167"/>
      <c r="TF3" s="167"/>
      <c r="TG3" s="167"/>
      <c r="TH3" s="167"/>
      <c r="TI3" s="167"/>
      <c r="TJ3" s="167"/>
      <c r="TK3" s="167"/>
      <c r="TL3" s="167"/>
      <c r="TM3" s="167"/>
      <c r="TN3" s="167"/>
      <c r="TO3" s="167"/>
      <c r="TP3" s="167"/>
      <c r="TQ3" s="167"/>
      <c r="TR3" s="167"/>
      <c r="TS3" s="167"/>
      <c r="TT3" s="167"/>
      <c r="TU3" s="167"/>
      <c r="TV3" s="167"/>
      <c r="TW3" s="167"/>
      <c r="TX3" s="167"/>
      <c r="TY3" s="167"/>
      <c r="TZ3" s="167"/>
      <c r="UA3" s="167"/>
      <c r="UB3" s="167"/>
      <c r="UC3" s="167"/>
      <c r="UD3" s="167"/>
      <c r="UE3" s="167"/>
      <c r="UF3" s="167"/>
      <c r="UG3" s="167"/>
      <c r="UH3" s="167"/>
      <c r="UI3" s="167"/>
      <c r="UJ3" s="167"/>
      <c r="UK3" s="167"/>
      <c r="UL3" s="167"/>
      <c r="UM3" s="167"/>
      <c r="UN3" s="167"/>
      <c r="UO3" s="167"/>
      <c r="UP3" s="167"/>
      <c r="UQ3" s="167"/>
      <c r="UR3" s="167"/>
      <c r="US3" s="167"/>
      <c r="UT3" s="167"/>
      <c r="UU3" s="167"/>
      <c r="UV3" s="167"/>
      <c r="UW3" s="167"/>
      <c r="UX3" s="167"/>
      <c r="UY3" s="167"/>
      <c r="UZ3" s="167"/>
      <c r="VA3" s="167"/>
      <c r="VB3" s="167"/>
      <c r="VC3" s="167"/>
      <c r="VD3" s="167"/>
      <c r="VE3" s="167"/>
      <c r="VF3" s="167"/>
      <c r="VG3" s="167"/>
      <c r="VH3" s="167"/>
      <c r="VI3" s="167"/>
      <c r="VJ3" s="167"/>
      <c r="VK3" s="167"/>
      <c r="VL3" s="167"/>
      <c r="VM3" s="167"/>
      <c r="VN3" s="167"/>
      <c r="VO3" s="167"/>
      <c r="VP3" s="167"/>
      <c r="VQ3" s="167"/>
      <c r="VR3" s="167"/>
      <c r="VS3" s="167"/>
      <c r="VT3" s="167"/>
      <c r="VU3" s="167"/>
      <c r="VV3" s="167"/>
      <c r="VW3" s="167"/>
      <c r="VX3" s="167"/>
      <c r="VY3" s="167"/>
      <c r="VZ3" s="167"/>
      <c r="WA3" s="167"/>
      <c r="WB3" s="167"/>
      <c r="WC3" s="167"/>
      <c r="WD3" s="167"/>
      <c r="WE3" s="167"/>
      <c r="WF3" s="167"/>
      <c r="WG3" s="167"/>
      <c r="WH3" s="167"/>
      <c r="WI3" s="167"/>
      <c r="WJ3" s="167"/>
      <c r="WK3" s="167"/>
      <c r="WL3" s="167"/>
      <c r="WM3" s="167"/>
      <c r="WN3" s="167"/>
      <c r="WO3" s="167"/>
      <c r="WP3" s="167"/>
      <c r="WQ3" s="167"/>
      <c r="WR3" s="167"/>
      <c r="WS3" s="167"/>
      <c r="WT3" s="167"/>
      <c r="WU3" s="167"/>
      <c r="WV3" s="167"/>
      <c r="WW3" s="167"/>
      <c r="WX3" s="167"/>
      <c r="WY3" s="167"/>
      <c r="WZ3" s="167"/>
      <c r="XA3" s="167"/>
      <c r="XB3" s="167"/>
      <c r="XC3" s="167"/>
      <c r="XD3" s="167"/>
      <c r="XE3" s="167"/>
      <c r="XF3" s="167"/>
      <c r="XG3" s="167"/>
      <c r="XH3" s="167"/>
      <c r="XI3" s="167"/>
      <c r="XJ3" s="167"/>
      <c r="XK3" s="167"/>
      <c r="XL3" s="167"/>
      <c r="XM3" s="167"/>
      <c r="XN3" s="167"/>
      <c r="XO3" s="167"/>
      <c r="XP3" s="167"/>
      <c r="XQ3" s="167"/>
      <c r="XR3" s="167"/>
      <c r="XS3" s="167"/>
      <c r="XT3" s="167"/>
      <c r="XU3" s="167"/>
      <c r="XV3" s="167"/>
      <c r="XW3" s="167"/>
      <c r="XX3" s="167"/>
      <c r="XY3" s="167"/>
      <c r="XZ3" s="167"/>
      <c r="YA3" s="167"/>
      <c r="YB3" s="167"/>
      <c r="YC3" s="167"/>
      <c r="YD3" s="167"/>
      <c r="YE3" s="167"/>
      <c r="YF3" s="167"/>
      <c r="YG3" s="167"/>
      <c r="YH3" s="167"/>
      <c r="YI3" s="167"/>
      <c r="YJ3" s="167"/>
      <c r="YK3" s="167"/>
      <c r="YL3" s="167"/>
      <c r="YM3" s="167"/>
      <c r="YN3" s="167"/>
      <c r="YO3" s="167"/>
      <c r="YP3" s="167"/>
      <c r="YQ3" s="167"/>
      <c r="YR3" s="167"/>
      <c r="YS3" s="167"/>
      <c r="YT3" s="167"/>
      <c r="YU3" s="167"/>
      <c r="YV3" s="167"/>
      <c r="YW3" s="167"/>
      <c r="YX3" s="167"/>
      <c r="YY3" s="167"/>
      <c r="YZ3" s="167"/>
      <c r="ZA3" s="167"/>
      <c r="ZB3" s="167"/>
      <c r="ZC3" s="167"/>
      <c r="ZD3" s="167"/>
      <c r="ZE3" s="167"/>
      <c r="ZF3" s="167"/>
      <c r="ZG3" s="167"/>
      <c r="ZH3" s="167"/>
      <c r="ZI3" s="167"/>
      <c r="ZJ3" s="167"/>
      <c r="ZK3" s="167"/>
      <c r="ZL3" s="167"/>
      <c r="ZM3" s="167"/>
      <c r="ZN3" s="167"/>
      <c r="ZO3" s="167"/>
      <c r="ZP3" s="167"/>
      <c r="ZQ3" s="167"/>
      <c r="ZR3" s="167"/>
      <c r="ZS3" s="167"/>
      <c r="ZT3" s="167"/>
      <c r="ZU3" s="167"/>
      <c r="ZV3" s="167"/>
      <c r="ZW3" s="167"/>
      <c r="ZX3" s="167"/>
      <c r="ZY3" s="167"/>
      <c r="ZZ3" s="167"/>
      <c r="AAA3" s="167"/>
      <c r="AAB3" s="167"/>
      <c r="AAC3" s="167"/>
      <c r="AAD3" s="167"/>
      <c r="AAE3" s="167"/>
      <c r="AAF3" s="167"/>
      <c r="AAG3" s="167"/>
      <c r="AAH3" s="167"/>
      <c r="AAI3" s="167"/>
      <c r="AAJ3" s="167"/>
      <c r="AAK3" s="167"/>
      <c r="AAL3" s="167"/>
      <c r="AAM3" s="167"/>
      <c r="AAN3" s="167"/>
      <c r="AAO3" s="167"/>
      <c r="AAP3" s="167"/>
      <c r="AAQ3" s="167"/>
      <c r="AAR3" s="167"/>
      <c r="AAS3" s="167"/>
      <c r="AAT3" s="167"/>
      <c r="AAU3" s="167"/>
      <c r="AAV3" s="167"/>
      <c r="AAW3" s="167"/>
      <c r="AAX3" s="167"/>
      <c r="AAY3" s="167"/>
      <c r="AAZ3" s="167"/>
      <c r="ABA3" s="167"/>
      <c r="ABB3" s="167"/>
      <c r="ABC3" s="167"/>
      <c r="ABD3" s="167"/>
      <c r="ABE3" s="167"/>
      <c r="ABF3" s="167"/>
      <c r="ABG3" s="167"/>
      <c r="ABH3" s="167"/>
      <c r="ABI3" s="167"/>
      <c r="ABJ3" s="167"/>
      <c r="ABK3" s="167"/>
      <c r="ABL3" s="167"/>
      <c r="ABM3" s="167"/>
      <c r="ABN3" s="167"/>
      <c r="ABO3" s="167"/>
      <c r="ABP3" s="167"/>
      <c r="ABQ3" s="167"/>
      <c r="ABR3" s="167"/>
      <c r="ABS3" s="167"/>
      <c r="ABT3" s="167"/>
      <c r="ABU3" s="167"/>
      <c r="ABV3" s="167"/>
      <c r="ABW3" s="167"/>
      <c r="ABX3" s="167"/>
      <c r="ABY3" s="167"/>
      <c r="ABZ3" s="167"/>
      <c r="ACA3" s="167"/>
      <c r="ACB3" s="167"/>
      <c r="ACC3" s="167"/>
      <c r="ACD3" s="167"/>
      <c r="ACE3" s="167"/>
      <c r="ACF3" s="167"/>
      <c r="ACG3" s="167"/>
      <c r="ACH3" s="167"/>
      <c r="ACI3" s="167"/>
      <c r="ACJ3" s="167"/>
      <c r="ACK3" s="167"/>
      <c r="ACL3" s="167"/>
      <c r="ACM3" s="167"/>
      <c r="ACN3" s="167"/>
      <c r="ACO3" s="167"/>
      <c r="ACP3" s="167"/>
      <c r="ACQ3" s="167"/>
      <c r="ACR3" s="167"/>
      <c r="ACS3" s="167"/>
      <c r="ACT3" s="167"/>
      <c r="ACU3" s="167"/>
      <c r="ACV3" s="167"/>
      <c r="ACW3" s="167"/>
      <c r="ACX3" s="167"/>
      <c r="ACY3" s="167"/>
      <c r="ACZ3" s="167"/>
      <c r="ADA3" s="167"/>
      <c r="ADB3" s="167"/>
      <c r="ADC3" s="167"/>
      <c r="ADD3" s="167"/>
      <c r="ADE3" s="167"/>
      <c r="ADF3" s="167"/>
      <c r="ADG3" s="167"/>
      <c r="ADH3" s="167"/>
      <c r="ADI3" s="167"/>
      <c r="ADJ3" s="167"/>
      <c r="ADK3" s="167"/>
      <c r="ADL3" s="167"/>
      <c r="ADM3" s="167"/>
      <c r="ADN3" s="167"/>
      <c r="ADO3" s="167"/>
      <c r="ADP3" s="167"/>
      <c r="ADQ3" s="167"/>
      <c r="ADR3" s="167"/>
      <c r="ADS3" s="167"/>
      <c r="ADT3" s="167"/>
      <c r="ADU3" s="167"/>
      <c r="ADV3" s="167"/>
      <c r="ADW3" s="167"/>
      <c r="ADX3" s="167"/>
      <c r="ADY3" s="167"/>
      <c r="ADZ3" s="167"/>
      <c r="AEA3" s="167"/>
      <c r="AEB3" s="167"/>
      <c r="AEC3" s="167"/>
      <c r="AED3" s="167"/>
      <c r="AEE3" s="167"/>
      <c r="AEF3" s="167"/>
      <c r="AEG3" s="167"/>
      <c r="AEH3" s="167"/>
      <c r="AEI3" s="167"/>
      <c r="AEJ3" s="167"/>
      <c r="AEK3" s="167"/>
      <c r="AEL3" s="167"/>
      <c r="AEM3" s="167"/>
      <c r="AEN3" s="167"/>
      <c r="AEO3" s="167"/>
      <c r="AEP3" s="167"/>
      <c r="AEQ3" s="167"/>
      <c r="AER3" s="167"/>
      <c r="AES3" s="167"/>
      <c r="AET3" s="167"/>
      <c r="AEU3" s="167"/>
      <c r="AEV3" s="167"/>
      <c r="AEW3" s="167"/>
      <c r="AEX3" s="167"/>
      <c r="AEY3" s="167"/>
      <c r="AEZ3" s="167"/>
      <c r="AFA3" s="167"/>
      <c r="AFB3" s="167"/>
      <c r="AFC3" s="167"/>
      <c r="AFD3" s="167"/>
      <c r="AFE3" s="167"/>
      <c r="AFF3" s="167"/>
      <c r="AFG3" s="167"/>
      <c r="AFH3" s="167"/>
      <c r="AFI3" s="167"/>
      <c r="AFJ3" s="167"/>
      <c r="AFK3" s="167"/>
      <c r="AFL3" s="167"/>
      <c r="AFM3" s="167"/>
      <c r="AFN3" s="167"/>
      <c r="AFO3" s="167"/>
      <c r="AFP3" s="167"/>
      <c r="AFQ3" s="167"/>
      <c r="AFR3" s="167"/>
      <c r="AFS3" s="167"/>
      <c r="AFT3" s="167"/>
      <c r="AFU3" s="167"/>
      <c r="AFV3" s="167"/>
      <c r="AFW3" s="167"/>
      <c r="AFX3" s="167"/>
      <c r="AFY3" s="167"/>
      <c r="AFZ3" s="167"/>
      <c r="AGA3" s="167"/>
      <c r="AGB3" s="167"/>
      <c r="AGC3" s="167"/>
      <c r="AGD3" s="167"/>
      <c r="AGE3" s="167"/>
      <c r="AGF3" s="167"/>
      <c r="AGG3" s="167"/>
      <c r="AGH3" s="167"/>
      <c r="AGI3" s="167"/>
      <c r="AGJ3" s="167"/>
      <c r="AGK3" s="167"/>
      <c r="AGL3" s="167"/>
      <c r="AGM3" s="167"/>
      <c r="AGN3" s="167"/>
      <c r="AGO3" s="167"/>
      <c r="AGP3" s="167"/>
      <c r="AGQ3" s="167"/>
      <c r="AGR3" s="167"/>
      <c r="AGS3" s="167"/>
      <c r="AGT3" s="167"/>
      <c r="AGU3" s="167"/>
      <c r="AGV3" s="167"/>
      <c r="AGW3" s="167"/>
      <c r="AGX3" s="167"/>
      <c r="AGY3" s="167"/>
      <c r="AGZ3" s="167"/>
      <c r="AHA3" s="167"/>
      <c r="AHB3" s="167"/>
      <c r="AHC3" s="167"/>
      <c r="AHD3" s="167"/>
      <c r="AHE3" s="167"/>
      <c r="AHF3" s="167"/>
      <c r="AHG3" s="167"/>
      <c r="AHH3" s="167"/>
      <c r="AHI3" s="167"/>
      <c r="AHJ3" s="167"/>
      <c r="AHK3" s="167"/>
      <c r="AHL3" s="167"/>
      <c r="AHM3" s="167"/>
      <c r="AHN3" s="167"/>
      <c r="AHO3" s="167"/>
      <c r="AHP3" s="167"/>
      <c r="AHQ3" s="167"/>
      <c r="AHR3" s="167"/>
      <c r="AHS3" s="167"/>
      <c r="AHT3" s="167"/>
      <c r="AHU3" s="167"/>
      <c r="AHV3" s="167"/>
      <c r="AHW3" s="167"/>
      <c r="AHX3" s="167"/>
      <c r="AHY3" s="167"/>
      <c r="AHZ3" s="167"/>
      <c r="AIA3" s="167"/>
      <c r="AIB3" s="167"/>
      <c r="AIC3" s="167"/>
      <c r="AID3" s="167"/>
      <c r="AIE3" s="167"/>
      <c r="AIF3" s="167"/>
      <c r="AIG3" s="167"/>
      <c r="AIH3" s="167"/>
      <c r="AII3" s="167"/>
      <c r="AIJ3" s="167"/>
      <c r="AIK3" s="167"/>
      <c r="AIL3" s="167"/>
      <c r="AIM3" s="167"/>
      <c r="AIN3" s="167"/>
      <c r="AIO3" s="167"/>
      <c r="AIP3" s="167"/>
      <c r="AIQ3" s="167"/>
      <c r="AIR3" s="167"/>
      <c r="AIS3" s="167"/>
      <c r="AIT3" s="167"/>
      <c r="AIU3" s="167"/>
      <c r="AIV3" s="167"/>
      <c r="AIW3" s="167"/>
      <c r="AIX3" s="167"/>
      <c r="AIY3" s="167"/>
      <c r="AIZ3" s="167"/>
      <c r="AJA3" s="167"/>
      <c r="AJB3" s="167"/>
      <c r="AJC3" s="167"/>
      <c r="AJD3" s="167"/>
      <c r="AJE3" s="167"/>
      <c r="AJF3" s="167"/>
      <c r="AJG3" s="167"/>
      <c r="AJH3" s="167"/>
      <c r="AJI3" s="167"/>
      <c r="AJJ3" s="167"/>
      <c r="AJK3" s="167"/>
      <c r="AJL3" s="167"/>
      <c r="AJM3" s="167"/>
      <c r="AJN3" s="167"/>
      <c r="AJO3" s="167"/>
      <c r="AJP3" s="167"/>
      <c r="AJQ3" s="167"/>
      <c r="AJR3" s="167"/>
      <c r="AJS3" s="167"/>
      <c r="AJT3" s="167"/>
      <c r="AJU3" s="167"/>
      <c r="AJV3" s="167"/>
      <c r="AJW3" s="167"/>
      <c r="AJX3" s="167"/>
      <c r="AJY3" s="167"/>
      <c r="AJZ3" s="167"/>
      <c r="AKA3" s="167"/>
      <c r="AKB3" s="167"/>
      <c r="AKC3" s="167"/>
      <c r="AKD3" s="167"/>
      <c r="AKE3" s="167"/>
      <c r="AKF3" s="167"/>
      <c r="AKG3" s="167"/>
      <c r="AKH3" s="167"/>
      <c r="AKI3" s="167"/>
      <c r="AKJ3" s="167"/>
      <c r="AKK3" s="167"/>
      <c r="AKL3" s="167"/>
      <c r="AKM3" s="167"/>
      <c r="AKN3" s="167"/>
      <c r="AKO3" s="167"/>
      <c r="AKP3" s="167"/>
      <c r="AKQ3" s="167"/>
      <c r="AKR3" s="167"/>
      <c r="AKS3" s="167"/>
      <c r="AKT3" s="167"/>
      <c r="AKU3" s="167"/>
      <c r="AKV3" s="167"/>
      <c r="AKW3" s="167"/>
      <c r="AKX3" s="167"/>
      <c r="AKY3" s="167"/>
      <c r="AKZ3" s="167"/>
      <c r="ALA3" s="167"/>
      <c r="ALB3" s="167"/>
      <c r="ALC3" s="167"/>
      <c r="ALD3" s="167"/>
      <c r="ALE3" s="167"/>
      <c r="ALF3" s="167"/>
      <c r="ALG3" s="167"/>
      <c r="ALH3" s="167"/>
      <c r="ALI3" s="167"/>
      <c r="ALJ3" s="167"/>
      <c r="ALK3" s="167"/>
      <c r="ALL3" s="167"/>
      <c r="ALM3" s="167"/>
      <c r="ALN3" s="167"/>
      <c r="ALO3" s="167"/>
      <c r="ALP3" s="167"/>
      <c r="ALQ3" s="167"/>
      <c r="ALR3" s="167"/>
      <c r="ALS3" s="167"/>
      <c r="ALT3" s="167"/>
      <c r="ALU3" s="167"/>
      <c r="ALV3" s="167"/>
      <c r="ALW3" s="167"/>
      <c r="ALX3" s="167"/>
      <c r="ALY3" s="167"/>
      <c r="ALZ3" s="167"/>
      <c r="AMA3" s="167"/>
      <c r="AMB3" s="167"/>
      <c r="AMC3" s="167"/>
      <c r="AMD3" s="167"/>
      <c r="AME3" s="167"/>
      <c r="AMF3" s="167"/>
      <c r="AMG3" s="167"/>
      <c r="AMH3" s="167"/>
      <c r="AMI3" s="167"/>
      <c r="AMJ3" s="167"/>
      <c r="AMK3" s="167"/>
      <c r="AML3" s="167"/>
      <c r="AMM3" s="167"/>
      <c r="AMN3" s="167"/>
      <c r="AMO3" s="167"/>
      <c r="AMP3" s="167"/>
      <c r="AMQ3" s="167"/>
      <c r="AMR3" s="167"/>
      <c r="AMS3" s="167"/>
      <c r="AMT3" s="167"/>
      <c r="AMU3" s="167"/>
      <c r="AMV3" s="167"/>
      <c r="AMW3" s="167"/>
      <c r="AMX3" s="167"/>
      <c r="AMY3" s="167"/>
      <c r="AMZ3" s="167"/>
      <c r="ANA3" s="167"/>
      <c r="ANB3" s="167"/>
      <c r="ANC3" s="167"/>
      <c r="AND3" s="167"/>
      <c r="ANE3" s="167"/>
      <c r="ANF3" s="167"/>
      <c r="ANG3" s="167"/>
      <c r="ANH3" s="167"/>
      <c r="ANI3" s="167"/>
      <c r="ANJ3" s="167"/>
      <c r="ANK3" s="167"/>
      <c r="ANL3" s="167"/>
      <c r="ANM3" s="167"/>
      <c r="ANN3" s="167"/>
      <c r="ANO3" s="167"/>
      <c r="ANP3" s="167"/>
      <c r="ANQ3" s="167"/>
      <c r="ANR3" s="167"/>
      <c r="ANS3" s="167"/>
      <c r="ANT3" s="167"/>
      <c r="ANU3" s="167"/>
      <c r="ANV3" s="167"/>
      <c r="ANW3" s="167"/>
      <c r="ANX3" s="167"/>
      <c r="ANY3" s="167"/>
      <c r="ANZ3" s="167"/>
      <c r="AOA3" s="167"/>
      <c r="AOB3" s="167"/>
      <c r="AOC3" s="167"/>
      <c r="AOD3" s="167"/>
      <c r="AOE3" s="167"/>
      <c r="AOF3" s="167"/>
      <c r="AOG3" s="167"/>
      <c r="AOH3" s="167"/>
      <c r="AOI3" s="167"/>
      <c r="AOJ3" s="167"/>
      <c r="AOK3" s="167"/>
      <c r="AOL3" s="167"/>
      <c r="AOM3" s="167"/>
      <c r="AON3" s="167"/>
      <c r="AOO3" s="167"/>
      <c r="AOP3" s="167"/>
      <c r="AOQ3" s="167"/>
      <c r="AOR3" s="167"/>
      <c r="AOS3" s="167"/>
      <c r="AOT3" s="167"/>
      <c r="AOU3" s="167"/>
      <c r="AOV3" s="167"/>
      <c r="AOW3" s="167"/>
      <c r="AOX3" s="167"/>
      <c r="AOY3" s="167"/>
      <c r="AOZ3" s="167"/>
      <c r="APA3" s="167"/>
      <c r="APB3" s="167"/>
      <c r="APC3" s="167"/>
      <c r="APD3" s="167"/>
      <c r="APE3" s="167"/>
      <c r="APF3" s="167"/>
      <c r="APG3" s="167"/>
      <c r="APH3" s="167"/>
      <c r="API3" s="167"/>
      <c r="APJ3" s="167"/>
      <c r="APK3" s="167"/>
      <c r="APL3" s="167"/>
      <c r="APM3" s="167"/>
      <c r="APN3" s="167"/>
      <c r="APO3" s="167"/>
      <c r="APP3" s="167"/>
      <c r="APQ3" s="167"/>
      <c r="APR3" s="167"/>
      <c r="APS3" s="167"/>
      <c r="APT3" s="167"/>
      <c r="APU3" s="167"/>
      <c r="APV3" s="167"/>
      <c r="APW3" s="167"/>
      <c r="APX3" s="167"/>
      <c r="APY3" s="167"/>
      <c r="APZ3" s="167"/>
      <c r="AQA3" s="167"/>
      <c r="AQB3" s="167"/>
      <c r="AQC3" s="167"/>
      <c r="AQD3" s="167"/>
      <c r="AQE3" s="167"/>
      <c r="AQF3" s="167"/>
      <c r="AQG3" s="167"/>
      <c r="AQH3" s="167"/>
      <c r="AQI3" s="167"/>
      <c r="AQJ3" s="167"/>
      <c r="AQK3" s="167"/>
      <c r="AQL3" s="167"/>
      <c r="AQM3" s="167"/>
      <c r="AQN3" s="167"/>
      <c r="AQO3" s="167"/>
      <c r="AQP3" s="167"/>
      <c r="AQQ3" s="167"/>
      <c r="AQR3" s="167"/>
      <c r="AQS3" s="167"/>
      <c r="AQT3" s="167"/>
      <c r="AQU3" s="167"/>
      <c r="AQV3" s="167"/>
      <c r="AQW3" s="167"/>
      <c r="AQX3" s="167"/>
      <c r="AQY3" s="167"/>
      <c r="AQZ3" s="167"/>
      <c r="ARA3" s="167"/>
      <c r="ARB3" s="167"/>
      <c r="ARC3" s="167"/>
      <c r="ARD3" s="167"/>
      <c r="ARE3" s="167"/>
      <c r="ARF3" s="167"/>
      <c r="ARG3" s="167"/>
      <c r="ARH3" s="167"/>
      <c r="ARI3" s="167"/>
      <c r="ARJ3" s="167"/>
      <c r="ARK3" s="167"/>
      <c r="ARL3" s="167"/>
      <c r="ARM3" s="167"/>
      <c r="ARN3" s="167"/>
      <c r="ARO3" s="167"/>
      <c r="ARP3" s="167"/>
      <c r="ARQ3" s="167"/>
      <c r="ARR3" s="167"/>
      <c r="ARS3" s="167"/>
      <c r="ART3" s="167"/>
      <c r="ARU3" s="167"/>
      <c r="ARV3" s="167"/>
      <c r="ARW3" s="167"/>
      <c r="ARX3" s="167"/>
      <c r="ARY3" s="167"/>
      <c r="ARZ3" s="167"/>
      <c r="ASA3" s="167"/>
      <c r="ASB3" s="167"/>
      <c r="ASC3" s="167"/>
      <c r="ASD3" s="167"/>
      <c r="ASE3" s="167"/>
      <c r="ASF3" s="167"/>
      <c r="ASG3" s="167"/>
      <c r="ASH3" s="167"/>
      <c r="ASI3" s="167"/>
      <c r="ASJ3" s="167"/>
      <c r="ASK3" s="167"/>
      <c r="ASL3" s="167"/>
      <c r="ASM3" s="167"/>
      <c r="ASN3" s="167"/>
      <c r="ASO3" s="167"/>
      <c r="ASP3" s="167"/>
      <c r="ASQ3" s="167"/>
      <c r="ASR3" s="167"/>
      <c r="ASS3" s="167"/>
      <c r="AST3" s="167"/>
      <c r="ASU3" s="167"/>
      <c r="ASV3" s="167"/>
      <c r="ASW3" s="167"/>
      <c r="ASX3" s="167"/>
      <c r="ASY3" s="167"/>
      <c r="ASZ3" s="167"/>
      <c r="ATA3" s="167"/>
      <c r="ATB3" s="167"/>
      <c r="ATC3" s="167"/>
      <c r="ATD3" s="167"/>
      <c r="ATE3" s="167"/>
      <c r="ATF3" s="167"/>
      <c r="ATG3" s="167"/>
      <c r="ATH3" s="167"/>
      <c r="ATI3" s="167"/>
      <c r="ATJ3" s="167"/>
      <c r="ATK3" s="167"/>
      <c r="ATL3" s="167"/>
      <c r="ATM3" s="167"/>
      <c r="ATN3" s="167"/>
      <c r="ATO3" s="167"/>
      <c r="ATP3" s="167"/>
      <c r="ATQ3" s="167"/>
      <c r="ATR3" s="167"/>
      <c r="ATS3" s="167"/>
      <c r="ATT3" s="167"/>
      <c r="ATU3" s="167"/>
      <c r="ATV3" s="167"/>
      <c r="ATW3" s="167"/>
      <c r="ATX3" s="167"/>
      <c r="ATY3" s="167"/>
      <c r="ATZ3" s="167"/>
      <c r="AUA3" s="167"/>
      <c r="AUB3" s="167"/>
      <c r="AUC3" s="167"/>
      <c r="AUD3" s="167"/>
      <c r="AUE3" s="167"/>
      <c r="AUF3" s="167"/>
      <c r="AUG3" s="167"/>
      <c r="AUH3" s="167"/>
      <c r="AUI3" s="167"/>
      <c r="AUJ3" s="167"/>
      <c r="AUK3" s="167"/>
      <c r="AUL3" s="167"/>
      <c r="AUM3" s="167"/>
      <c r="AUN3" s="167"/>
      <c r="AUO3" s="167"/>
      <c r="AUP3" s="167"/>
      <c r="AUQ3" s="167"/>
      <c r="AUR3" s="167"/>
      <c r="AUS3" s="167"/>
      <c r="AUT3" s="167"/>
      <c r="AUU3" s="167"/>
      <c r="AUV3" s="167"/>
      <c r="AUW3" s="167"/>
      <c r="AUX3" s="167"/>
      <c r="AUY3" s="167"/>
      <c r="AUZ3" s="167"/>
      <c r="AVA3" s="167"/>
      <c r="AVB3" s="167"/>
      <c r="AVC3" s="167"/>
      <c r="AVD3" s="167"/>
      <c r="AVE3" s="167"/>
      <c r="AVF3" s="167"/>
      <c r="AVG3" s="167"/>
      <c r="AVH3" s="167"/>
      <c r="AVI3" s="167"/>
      <c r="AVJ3" s="167"/>
      <c r="AVK3" s="167"/>
      <c r="AVL3" s="167"/>
      <c r="AVM3" s="167"/>
      <c r="AVN3" s="167"/>
      <c r="AVO3" s="167"/>
      <c r="AVP3" s="167"/>
      <c r="AVQ3" s="167"/>
      <c r="AVR3" s="167"/>
      <c r="AVS3" s="167"/>
      <c r="AVT3" s="167"/>
      <c r="AVU3" s="167"/>
      <c r="AVV3" s="167"/>
      <c r="AVW3" s="167"/>
      <c r="AVX3" s="167"/>
      <c r="AVY3" s="167"/>
      <c r="AVZ3" s="167"/>
      <c r="AWA3" s="167"/>
      <c r="AWB3" s="167"/>
      <c r="AWC3" s="167"/>
      <c r="AWD3" s="167"/>
      <c r="AWE3" s="167"/>
      <c r="AWF3" s="167"/>
      <c r="AWG3" s="167"/>
      <c r="AWH3" s="167"/>
      <c r="AWI3" s="167"/>
      <c r="AWJ3" s="167"/>
      <c r="AWK3" s="167"/>
      <c r="AWL3" s="167"/>
      <c r="AWM3" s="167"/>
      <c r="AWN3" s="167"/>
      <c r="AWO3" s="167"/>
      <c r="AWP3" s="167"/>
      <c r="AWQ3" s="167"/>
      <c r="AWR3" s="167"/>
      <c r="AWS3" s="167"/>
      <c r="AWT3" s="167"/>
      <c r="AWU3" s="167"/>
      <c r="AWV3" s="167"/>
      <c r="AWW3" s="167"/>
      <c r="AWX3" s="167"/>
      <c r="AWY3" s="167"/>
      <c r="AWZ3" s="167"/>
      <c r="AXA3" s="167"/>
      <c r="AXB3" s="167"/>
      <c r="AXC3" s="167"/>
      <c r="AXD3" s="167"/>
      <c r="AXE3" s="167"/>
      <c r="AXF3" s="167"/>
      <c r="AXG3" s="167"/>
      <c r="AXH3" s="167"/>
      <c r="AXI3" s="167"/>
      <c r="AXJ3" s="167"/>
      <c r="AXK3" s="167"/>
      <c r="AXL3" s="167"/>
      <c r="AXM3" s="167"/>
      <c r="AXN3" s="167"/>
      <c r="AXO3" s="167"/>
      <c r="AXP3" s="167"/>
      <c r="AXQ3" s="167"/>
      <c r="AXR3" s="167"/>
      <c r="AXS3" s="167"/>
      <c r="AXT3" s="167"/>
      <c r="AXU3" s="167"/>
      <c r="AXV3" s="167"/>
      <c r="AXW3" s="167"/>
      <c r="AXX3" s="167"/>
      <c r="AXY3" s="167"/>
      <c r="AXZ3" s="167"/>
      <c r="AYA3" s="167"/>
      <c r="AYB3" s="167"/>
      <c r="AYC3" s="167"/>
      <c r="AYD3" s="167"/>
      <c r="AYE3" s="167"/>
      <c r="AYF3" s="167"/>
      <c r="AYG3" s="167"/>
      <c r="AYH3" s="167"/>
      <c r="AYI3" s="167"/>
      <c r="AYJ3" s="167"/>
      <c r="AYK3" s="167"/>
      <c r="AYL3" s="167"/>
      <c r="AYM3" s="167"/>
      <c r="AYN3" s="167"/>
      <c r="AYO3" s="167"/>
      <c r="AYP3" s="167"/>
      <c r="AYQ3" s="167"/>
      <c r="AYR3" s="167"/>
      <c r="AYS3" s="167"/>
      <c r="AYT3" s="167"/>
      <c r="AYU3" s="167"/>
      <c r="AYV3" s="167"/>
      <c r="AYW3" s="167"/>
      <c r="AYX3" s="167"/>
      <c r="AYY3" s="167"/>
      <c r="AYZ3" s="167"/>
      <c r="AZA3" s="167"/>
      <c r="AZB3" s="167"/>
      <c r="AZC3" s="167"/>
      <c r="AZD3" s="167"/>
      <c r="AZE3" s="167"/>
      <c r="AZF3" s="167"/>
      <c r="AZG3" s="167"/>
      <c r="AZH3" s="167"/>
      <c r="AZI3" s="167"/>
      <c r="AZJ3" s="167"/>
      <c r="AZK3" s="167"/>
      <c r="AZL3" s="167"/>
      <c r="AZM3" s="167"/>
      <c r="AZN3" s="167"/>
      <c r="AZO3" s="167"/>
      <c r="AZP3" s="167"/>
      <c r="AZQ3" s="167"/>
      <c r="AZR3" s="167"/>
      <c r="AZS3" s="167"/>
      <c r="AZT3" s="167"/>
      <c r="AZU3" s="167"/>
      <c r="AZV3" s="167"/>
      <c r="AZW3" s="167"/>
      <c r="AZX3" s="167"/>
      <c r="AZY3" s="167"/>
      <c r="AZZ3" s="167"/>
      <c r="BAA3" s="167"/>
      <c r="BAB3" s="167"/>
      <c r="BAC3" s="167"/>
      <c r="BAD3" s="167"/>
      <c r="BAE3" s="167"/>
      <c r="BAF3" s="167"/>
      <c r="BAG3" s="167"/>
      <c r="BAH3" s="167"/>
      <c r="BAI3" s="167"/>
      <c r="BAJ3" s="167"/>
      <c r="BAK3" s="167"/>
      <c r="BAL3" s="167"/>
      <c r="BAM3" s="167"/>
      <c r="BAN3" s="167"/>
      <c r="BAO3" s="167"/>
      <c r="BAP3" s="167"/>
      <c r="BAQ3" s="167"/>
      <c r="BAR3" s="167"/>
      <c r="BAS3" s="167"/>
      <c r="BAT3" s="167"/>
      <c r="BAU3" s="167"/>
      <c r="BAV3" s="167"/>
      <c r="BAW3" s="167"/>
      <c r="BAX3" s="167"/>
      <c r="BAY3" s="167"/>
      <c r="BAZ3" s="167"/>
      <c r="BBA3" s="167"/>
      <c r="BBB3" s="167"/>
      <c r="BBC3" s="167"/>
      <c r="BBD3" s="167"/>
      <c r="BBE3" s="167"/>
      <c r="BBF3" s="167"/>
      <c r="BBG3" s="167"/>
      <c r="BBH3" s="167"/>
      <c r="BBI3" s="167"/>
      <c r="BBJ3" s="167"/>
      <c r="BBK3" s="167"/>
      <c r="BBL3" s="167"/>
      <c r="BBM3" s="167"/>
      <c r="BBN3" s="167"/>
      <c r="BBO3" s="167"/>
      <c r="BBP3" s="167"/>
      <c r="BBQ3" s="167"/>
      <c r="BBR3" s="167"/>
      <c r="BBS3" s="167"/>
      <c r="BBT3" s="167"/>
      <c r="BBU3" s="167"/>
      <c r="BBV3" s="167"/>
      <c r="BBW3" s="167"/>
      <c r="BBX3" s="167"/>
      <c r="BBY3" s="167"/>
      <c r="BBZ3" s="167"/>
      <c r="BCA3" s="167"/>
      <c r="BCB3" s="167"/>
      <c r="BCC3" s="167"/>
      <c r="BCD3" s="167"/>
      <c r="BCE3" s="167"/>
      <c r="BCF3" s="167"/>
      <c r="BCG3" s="167"/>
      <c r="BCH3" s="167"/>
      <c r="BCI3" s="167"/>
      <c r="BCJ3" s="167"/>
      <c r="BCK3" s="167"/>
      <c r="BCL3" s="167"/>
      <c r="BCM3" s="167"/>
      <c r="BCN3" s="167"/>
      <c r="BCO3" s="167"/>
      <c r="BCP3" s="167"/>
      <c r="BCQ3" s="167"/>
      <c r="BCR3" s="167"/>
      <c r="BCS3" s="167"/>
      <c r="BCT3" s="167"/>
      <c r="BCU3" s="167"/>
      <c r="BCV3" s="167"/>
      <c r="BCW3" s="167"/>
      <c r="BCX3" s="167"/>
      <c r="BCY3" s="167"/>
      <c r="BCZ3" s="167"/>
      <c r="BDA3" s="167"/>
      <c r="BDB3" s="167"/>
      <c r="BDC3" s="167"/>
      <c r="BDD3" s="167"/>
      <c r="BDE3" s="167"/>
      <c r="BDF3" s="167"/>
      <c r="BDG3" s="167"/>
      <c r="BDH3" s="167"/>
      <c r="BDI3" s="167"/>
      <c r="BDJ3" s="167"/>
      <c r="BDK3" s="167"/>
      <c r="BDL3" s="167"/>
      <c r="BDM3" s="167"/>
      <c r="BDN3" s="167"/>
      <c r="BDO3" s="167"/>
      <c r="BDP3" s="167"/>
      <c r="BDQ3" s="167"/>
      <c r="BDR3" s="167"/>
      <c r="BDS3" s="167"/>
      <c r="BDT3" s="167"/>
      <c r="BDU3" s="167"/>
      <c r="BDV3" s="167"/>
      <c r="BDW3" s="167"/>
      <c r="BDX3" s="167"/>
      <c r="BDY3" s="167"/>
      <c r="BDZ3" s="167"/>
      <c r="BEA3" s="167"/>
      <c r="BEB3" s="167"/>
      <c r="BEC3" s="167"/>
      <c r="BED3" s="167"/>
      <c r="BEE3" s="167"/>
      <c r="BEF3" s="167"/>
      <c r="BEG3" s="167"/>
      <c r="BEH3" s="167"/>
      <c r="BEI3" s="167"/>
      <c r="BEJ3" s="167"/>
      <c r="BEK3" s="167"/>
      <c r="BEL3" s="167"/>
      <c r="BEM3" s="167"/>
      <c r="BEN3" s="167"/>
      <c r="BEO3" s="167"/>
      <c r="BEP3" s="167"/>
      <c r="BEQ3" s="167"/>
      <c r="BER3" s="167"/>
      <c r="BES3" s="167"/>
      <c r="BET3" s="167"/>
      <c r="BEU3" s="167"/>
      <c r="BEV3" s="167"/>
      <c r="BEW3" s="167"/>
      <c r="BEX3" s="167"/>
      <c r="BEY3" s="167"/>
      <c r="BEZ3" s="167"/>
      <c r="BFA3" s="167"/>
      <c r="BFB3" s="167"/>
      <c r="BFC3" s="167"/>
      <c r="BFD3" s="167"/>
      <c r="BFE3" s="167"/>
      <c r="BFF3" s="167"/>
      <c r="BFG3" s="167"/>
      <c r="BFH3" s="167"/>
      <c r="BFI3" s="167"/>
      <c r="BFJ3" s="167"/>
      <c r="BFK3" s="167"/>
      <c r="BFL3" s="167"/>
      <c r="BFM3" s="167"/>
      <c r="BFN3" s="167"/>
      <c r="BFO3" s="167"/>
      <c r="BFP3" s="167"/>
      <c r="BFQ3" s="167"/>
      <c r="BFR3" s="167"/>
      <c r="BFS3" s="167"/>
      <c r="BFT3" s="167"/>
      <c r="BFU3" s="167"/>
      <c r="BFV3" s="167"/>
      <c r="BFW3" s="167"/>
      <c r="BFX3" s="167"/>
      <c r="BFY3" s="167"/>
      <c r="BFZ3" s="167"/>
      <c r="BGA3" s="167"/>
      <c r="BGB3" s="167"/>
      <c r="BGC3" s="167"/>
      <c r="BGD3" s="167"/>
      <c r="BGE3" s="167"/>
      <c r="BGF3" s="167"/>
      <c r="BGG3" s="167"/>
      <c r="BGH3" s="167"/>
      <c r="BGI3" s="167"/>
      <c r="BGJ3" s="167"/>
      <c r="BGK3" s="167"/>
      <c r="BGL3" s="167"/>
      <c r="BGM3" s="167"/>
      <c r="BGN3" s="167"/>
      <c r="BGO3" s="167"/>
      <c r="BGP3" s="167"/>
      <c r="BGQ3" s="167"/>
      <c r="BGR3" s="167"/>
      <c r="BGS3" s="167"/>
      <c r="BGT3" s="167"/>
      <c r="BGU3" s="167"/>
      <c r="BGV3" s="167"/>
      <c r="BGW3" s="167"/>
      <c r="BGX3" s="167"/>
      <c r="BGY3" s="167"/>
      <c r="BGZ3" s="167"/>
      <c r="BHA3" s="167"/>
      <c r="BHB3" s="167"/>
      <c r="BHC3" s="167"/>
      <c r="BHD3" s="167"/>
      <c r="BHE3" s="167"/>
      <c r="BHF3" s="167"/>
      <c r="BHG3" s="167"/>
      <c r="BHH3" s="167"/>
      <c r="BHI3" s="167"/>
      <c r="BHJ3" s="167"/>
      <c r="BHK3" s="167"/>
      <c r="BHL3" s="167"/>
      <c r="BHM3" s="167"/>
      <c r="BHN3" s="167"/>
      <c r="BHO3" s="167"/>
      <c r="BHP3" s="167"/>
      <c r="BHQ3" s="167"/>
      <c r="BHR3" s="167"/>
      <c r="BHS3" s="167"/>
      <c r="BHT3" s="167"/>
      <c r="BHU3" s="167"/>
      <c r="BHV3" s="167"/>
      <c r="BHW3" s="167"/>
      <c r="BHX3" s="167"/>
      <c r="BHY3" s="167"/>
      <c r="BHZ3" s="167"/>
      <c r="BIA3" s="167"/>
      <c r="BIB3" s="167"/>
      <c r="BIC3" s="167"/>
      <c r="BID3" s="167"/>
      <c r="BIE3" s="167"/>
      <c r="BIF3" s="167"/>
      <c r="BIG3" s="167"/>
      <c r="BIH3" s="167"/>
      <c r="BII3" s="167"/>
      <c r="BIJ3" s="167"/>
      <c r="BIK3" s="167"/>
      <c r="BIL3" s="167"/>
      <c r="BIM3" s="167"/>
      <c r="BIN3" s="167"/>
      <c r="BIO3" s="167"/>
      <c r="BIP3" s="167"/>
      <c r="BIQ3" s="167"/>
      <c r="BIR3" s="167"/>
      <c r="BIS3" s="167"/>
      <c r="BIT3" s="167"/>
      <c r="BIU3" s="167"/>
      <c r="BIV3" s="167"/>
      <c r="BIW3" s="167"/>
      <c r="BIX3" s="167"/>
      <c r="BIY3" s="167"/>
      <c r="BIZ3" s="167"/>
      <c r="BJA3" s="167"/>
      <c r="BJB3" s="167"/>
      <c r="BJC3" s="167"/>
      <c r="BJD3" s="167"/>
      <c r="BJE3" s="167"/>
      <c r="BJF3" s="167"/>
      <c r="BJG3" s="167"/>
      <c r="BJH3" s="167"/>
      <c r="BJI3" s="167"/>
      <c r="BJJ3" s="167"/>
      <c r="BJK3" s="167"/>
      <c r="BJL3" s="167"/>
      <c r="BJM3" s="167"/>
      <c r="BJN3" s="167"/>
      <c r="BJO3" s="167"/>
      <c r="BJP3" s="167"/>
      <c r="BJQ3" s="167"/>
      <c r="BJR3" s="167"/>
      <c r="BJS3" s="167"/>
      <c r="BJT3" s="167"/>
      <c r="BJU3" s="167"/>
      <c r="BJV3" s="167"/>
      <c r="BJW3" s="167"/>
      <c r="BJX3" s="167"/>
      <c r="BJY3" s="167"/>
      <c r="BJZ3" s="167"/>
      <c r="BKA3" s="167"/>
      <c r="BKB3" s="167"/>
      <c r="BKC3" s="167"/>
      <c r="BKD3" s="167"/>
      <c r="BKE3" s="167"/>
      <c r="BKF3" s="167"/>
      <c r="BKG3" s="167"/>
      <c r="BKH3" s="167"/>
      <c r="BKI3" s="167"/>
      <c r="BKJ3" s="167"/>
      <c r="BKK3" s="167"/>
      <c r="BKL3" s="167"/>
      <c r="BKM3" s="167"/>
      <c r="BKN3" s="167"/>
      <c r="BKO3" s="167"/>
      <c r="BKP3" s="167"/>
      <c r="BKQ3" s="167"/>
      <c r="BKR3" s="167"/>
      <c r="BKS3" s="167"/>
      <c r="BKT3" s="167"/>
      <c r="BKU3" s="167"/>
      <c r="BKV3" s="167"/>
      <c r="BKW3" s="167"/>
      <c r="BKX3" s="167"/>
      <c r="BKY3" s="167"/>
      <c r="BKZ3" s="167"/>
      <c r="BLA3" s="167"/>
      <c r="BLB3" s="167"/>
      <c r="BLC3" s="167"/>
      <c r="BLD3" s="167"/>
      <c r="BLE3" s="167"/>
      <c r="BLF3" s="167"/>
      <c r="BLG3" s="167"/>
      <c r="BLH3" s="167"/>
      <c r="BLI3" s="167"/>
      <c r="BLJ3" s="167"/>
      <c r="BLK3" s="167"/>
      <c r="BLL3" s="167"/>
      <c r="BLM3" s="167"/>
      <c r="BLN3" s="167"/>
      <c r="BLO3" s="167"/>
      <c r="BLP3" s="167"/>
      <c r="BLQ3" s="167"/>
      <c r="BLR3" s="167"/>
      <c r="BLS3" s="167"/>
      <c r="BLT3" s="167"/>
      <c r="BLU3" s="167"/>
      <c r="BLV3" s="167"/>
      <c r="BLW3" s="167"/>
      <c r="BLX3" s="167"/>
      <c r="BLY3" s="167"/>
      <c r="BLZ3" s="167"/>
      <c r="BMA3" s="167"/>
      <c r="BMB3" s="167"/>
      <c r="BMC3" s="167"/>
      <c r="BMD3" s="167"/>
      <c r="BME3" s="167"/>
      <c r="BMF3" s="167"/>
      <c r="BMG3" s="167"/>
      <c r="BMH3" s="167"/>
      <c r="BMI3" s="167"/>
      <c r="BMJ3" s="167"/>
      <c r="BMK3" s="167"/>
      <c r="BML3" s="167"/>
      <c r="BMM3" s="167"/>
      <c r="BMN3" s="167"/>
      <c r="BMO3" s="167"/>
      <c r="BMP3" s="167"/>
      <c r="BMQ3" s="167"/>
      <c r="BMR3" s="167"/>
      <c r="BMS3" s="167"/>
      <c r="BMT3" s="167"/>
      <c r="BMU3" s="167"/>
      <c r="BMV3" s="167"/>
      <c r="BMW3" s="167"/>
      <c r="BMX3" s="167"/>
      <c r="BMY3" s="167"/>
      <c r="BMZ3" s="167"/>
      <c r="BNA3" s="167"/>
      <c r="BNB3" s="167"/>
      <c r="BNC3" s="167"/>
      <c r="BND3" s="167"/>
      <c r="BNE3" s="167"/>
      <c r="BNF3" s="167"/>
      <c r="BNG3" s="167"/>
      <c r="BNH3" s="167"/>
      <c r="BNI3" s="167"/>
      <c r="BNJ3" s="167"/>
      <c r="BNK3" s="167"/>
      <c r="BNL3" s="167"/>
      <c r="BNM3" s="167"/>
      <c r="BNN3" s="167"/>
      <c r="BNO3" s="167"/>
      <c r="BNP3" s="167"/>
      <c r="BNQ3" s="167"/>
      <c r="BNR3" s="167"/>
      <c r="BNS3" s="167"/>
      <c r="BNT3" s="167"/>
      <c r="BNU3" s="167"/>
      <c r="BNV3" s="167"/>
      <c r="BNW3" s="167"/>
      <c r="BNX3" s="167"/>
      <c r="BNY3" s="167"/>
      <c r="BNZ3" s="167"/>
      <c r="BOA3" s="167"/>
      <c r="BOB3" s="167"/>
      <c r="BOC3" s="167"/>
      <c r="BOD3" s="167"/>
      <c r="BOE3" s="167"/>
      <c r="BOF3" s="167"/>
      <c r="BOG3" s="167"/>
      <c r="BOH3" s="167"/>
      <c r="BOI3" s="167"/>
      <c r="BOJ3" s="167"/>
      <c r="BOK3" s="167"/>
      <c r="BOL3" s="167"/>
      <c r="BOM3" s="167"/>
      <c r="BON3" s="167"/>
      <c r="BOO3" s="167"/>
      <c r="BOP3" s="167"/>
      <c r="BOQ3" s="167"/>
      <c r="BOR3" s="167"/>
      <c r="BOS3" s="167"/>
      <c r="BOT3" s="167"/>
      <c r="BOU3" s="167"/>
      <c r="BOV3" s="167"/>
      <c r="BOW3" s="167"/>
      <c r="BOX3" s="167"/>
      <c r="BOY3" s="167"/>
      <c r="BOZ3" s="167"/>
      <c r="BPA3" s="167"/>
      <c r="BPB3" s="167"/>
      <c r="BPC3" s="167"/>
      <c r="BPD3" s="167"/>
      <c r="BPE3" s="167"/>
      <c r="BPF3" s="167"/>
      <c r="BPG3" s="167"/>
      <c r="BPH3" s="167"/>
      <c r="BPI3" s="167"/>
      <c r="BPJ3" s="167"/>
      <c r="BPK3" s="167"/>
      <c r="BPL3" s="167"/>
      <c r="BPM3" s="167"/>
      <c r="BPN3" s="167"/>
      <c r="BPO3" s="167"/>
      <c r="BPP3" s="167"/>
      <c r="BPQ3" s="167"/>
      <c r="BPR3" s="167"/>
      <c r="BPS3" s="167"/>
      <c r="BPT3" s="167"/>
      <c r="BPU3" s="167"/>
      <c r="BPV3" s="167"/>
      <c r="BPW3" s="167"/>
      <c r="BPX3" s="167"/>
      <c r="BPY3" s="167"/>
      <c r="BPZ3" s="167"/>
      <c r="BQA3" s="167"/>
      <c r="BQB3" s="167"/>
      <c r="BQC3" s="167"/>
      <c r="BQD3" s="167"/>
      <c r="BQE3" s="167"/>
      <c r="BQF3" s="167"/>
      <c r="BQG3" s="167"/>
      <c r="BQH3" s="167"/>
      <c r="BQI3" s="167"/>
      <c r="BQJ3" s="167"/>
      <c r="BQK3" s="167"/>
      <c r="BQL3" s="167"/>
      <c r="BQM3" s="167"/>
      <c r="BQN3" s="167"/>
      <c r="BQO3" s="167"/>
      <c r="BQP3" s="167"/>
      <c r="BQQ3" s="167"/>
      <c r="BQR3" s="167"/>
      <c r="BQS3" s="167"/>
      <c r="BQT3" s="167"/>
      <c r="BQU3" s="167"/>
      <c r="BQV3" s="167"/>
      <c r="BQW3" s="167"/>
      <c r="BQX3" s="167"/>
      <c r="BQY3" s="167"/>
      <c r="BQZ3" s="167"/>
      <c r="BRA3" s="167"/>
      <c r="BRB3" s="167"/>
      <c r="BRC3" s="167"/>
      <c r="BRD3" s="167"/>
      <c r="BRE3" s="167"/>
      <c r="BRF3" s="167"/>
      <c r="BRG3" s="167"/>
      <c r="BRH3" s="167"/>
      <c r="BRI3" s="167"/>
      <c r="BRJ3" s="167"/>
      <c r="BRK3" s="167"/>
      <c r="BRL3" s="167"/>
      <c r="BRM3" s="167"/>
      <c r="BRN3" s="167"/>
      <c r="BRO3" s="167"/>
      <c r="BRP3" s="167"/>
      <c r="BRQ3" s="167"/>
      <c r="BRR3" s="167"/>
      <c r="BRS3" s="167"/>
      <c r="BRT3" s="167"/>
      <c r="BRU3" s="167"/>
      <c r="BRV3" s="167"/>
      <c r="BRW3" s="167"/>
      <c r="BRX3" s="167"/>
      <c r="BRY3" s="167"/>
      <c r="BRZ3" s="167"/>
      <c r="BSA3" s="167"/>
      <c r="BSB3" s="167"/>
      <c r="BSC3" s="167"/>
      <c r="BSD3" s="167"/>
      <c r="BSE3" s="167"/>
      <c r="BSF3" s="167"/>
      <c r="BSG3" s="167"/>
      <c r="BSH3" s="167"/>
      <c r="BSI3" s="167"/>
      <c r="BSJ3" s="167"/>
      <c r="BSK3" s="167"/>
      <c r="BSL3" s="167"/>
      <c r="BSM3" s="167"/>
      <c r="BSN3" s="167"/>
      <c r="BSO3" s="167"/>
      <c r="BSP3" s="167"/>
      <c r="BSQ3" s="167"/>
      <c r="BSR3" s="167"/>
      <c r="BSS3" s="167"/>
      <c r="BST3" s="167"/>
      <c r="BSU3" s="167"/>
      <c r="BSV3" s="167"/>
      <c r="BSW3" s="167"/>
      <c r="BSX3" s="167"/>
      <c r="BSY3" s="167"/>
      <c r="BSZ3" s="167"/>
      <c r="BTA3" s="167"/>
      <c r="BTB3" s="167"/>
      <c r="BTC3" s="167"/>
      <c r="BTD3" s="167"/>
      <c r="BTE3" s="167"/>
      <c r="BTF3" s="167"/>
      <c r="BTG3" s="167"/>
      <c r="BTH3" s="167"/>
      <c r="BTI3" s="167"/>
      <c r="BTJ3" s="167"/>
      <c r="BTK3" s="167"/>
      <c r="BTL3" s="167"/>
      <c r="BTM3" s="167"/>
      <c r="BTN3" s="167"/>
      <c r="BTO3" s="167"/>
      <c r="BTP3" s="167"/>
      <c r="BTQ3" s="167"/>
      <c r="BTR3" s="167"/>
      <c r="BTS3" s="167"/>
      <c r="BTT3" s="167"/>
      <c r="BTU3" s="167"/>
      <c r="BTV3" s="167"/>
      <c r="BTW3" s="167"/>
      <c r="BTX3" s="167"/>
      <c r="BTY3" s="167"/>
      <c r="BTZ3" s="167"/>
      <c r="BUA3" s="167"/>
      <c r="BUB3" s="167"/>
      <c r="BUC3" s="167"/>
      <c r="BUD3" s="167"/>
      <c r="BUE3" s="167"/>
      <c r="BUF3" s="167"/>
      <c r="BUG3" s="167"/>
      <c r="BUH3" s="167"/>
      <c r="BUI3" s="167"/>
      <c r="BUJ3" s="167"/>
      <c r="BUK3" s="167"/>
      <c r="BUL3" s="167"/>
      <c r="BUM3" s="167"/>
      <c r="BUN3" s="167"/>
      <c r="BUO3" s="167"/>
      <c r="BUP3" s="167"/>
      <c r="BUQ3" s="167"/>
      <c r="BUR3" s="167"/>
      <c r="BUS3" s="167"/>
      <c r="BUT3" s="167"/>
      <c r="BUU3" s="167"/>
      <c r="BUV3" s="167"/>
      <c r="BUW3" s="167"/>
      <c r="BUX3" s="167"/>
      <c r="BUY3" s="167"/>
      <c r="BUZ3" s="167"/>
      <c r="BVA3" s="167"/>
      <c r="BVB3" s="167"/>
      <c r="BVC3" s="167"/>
      <c r="BVD3" s="167"/>
      <c r="BVE3" s="167"/>
      <c r="BVF3" s="167"/>
      <c r="BVG3" s="167"/>
      <c r="BVH3" s="167"/>
      <c r="BVI3" s="167"/>
      <c r="BVJ3" s="167"/>
      <c r="BVK3" s="167"/>
      <c r="BVL3" s="167"/>
      <c r="BVM3" s="167"/>
      <c r="BVN3" s="167"/>
      <c r="BVO3" s="167"/>
      <c r="BVP3" s="167"/>
      <c r="BVQ3" s="167"/>
      <c r="BVR3" s="167"/>
      <c r="BVS3" s="167"/>
      <c r="BVT3" s="167"/>
      <c r="BVU3" s="167"/>
      <c r="BVV3" s="167"/>
      <c r="BVW3" s="167"/>
      <c r="BVX3" s="167"/>
      <c r="BVY3" s="167"/>
      <c r="BVZ3" s="167"/>
      <c r="BWA3" s="167"/>
      <c r="BWB3" s="167"/>
      <c r="BWC3" s="167"/>
      <c r="BWD3" s="167"/>
      <c r="BWE3" s="167"/>
      <c r="BWF3" s="167"/>
      <c r="BWG3" s="167"/>
      <c r="BWH3" s="167"/>
      <c r="BWI3" s="167"/>
      <c r="BWJ3" s="167"/>
      <c r="BWK3" s="167"/>
      <c r="BWL3" s="167"/>
      <c r="BWM3" s="167"/>
      <c r="BWN3" s="167"/>
      <c r="BWO3" s="167"/>
      <c r="BWP3" s="167"/>
      <c r="BWQ3" s="167"/>
      <c r="BWR3" s="167"/>
      <c r="BWS3" s="167"/>
      <c r="BWT3" s="167"/>
      <c r="BWU3" s="167"/>
      <c r="BWV3" s="167"/>
      <c r="BWW3" s="167"/>
      <c r="BWX3" s="167"/>
      <c r="BWY3" s="167"/>
      <c r="BWZ3" s="167"/>
      <c r="BXA3" s="167"/>
      <c r="BXB3" s="167"/>
      <c r="BXC3" s="167"/>
      <c r="BXD3" s="167"/>
      <c r="BXE3" s="167"/>
      <c r="BXF3" s="167"/>
      <c r="BXG3" s="167"/>
      <c r="BXH3" s="167"/>
      <c r="BXI3" s="167"/>
      <c r="BXJ3" s="167"/>
      <c r="BXK3" s="167"/>
      <c r="BXL3" s="167"/>
      <c r="BXM3" s="167"/>
      <c r="BXN3" s="167"/>
      <c r="BXO3" s="167"/>
      <c r="BXP3" s="167"/>
      <c r="BXQ3" s="167"/>
      <c r="BXR3" s="167"/>
      <c r="BXS3" s="167"/>
      <c r="BXT3" s="167"/>
      <c r="BXU3" s="167"/>
      <c r="BXV3" s="167"/>
      <c r="BXW3" s="167"/>
      <c r="BXX3" s="167"/>
      <c r="BXY3" s="167"/>
      <c r="BXZ3" s="167"/>
      <c r="BYA3" s="167"/>
      <c r="BYB3" s="167"/>
      <c r="BYC3" s="167"/>
      <c r="BYD3" s="167"/>
      <c r="BYE3" s="167"/>
      <c r="BYF3" s="167"/>
      <c r="BYG3" s="167"/>
      <c r="BYH3" s="167"/>
      <c r="BYI3" s="167"/>
      <c r="BYJ3" s="167"/>
      <c r="BYK3" s="167"/>
      <c r="BYL3" s="167"/>
      <c r="BYM3" s="167"/>
      <c r="BYN3" s="167"/>
      <c r="BYO3" s="167"/>
      <c r="BYP3" s="167"/>
      <c r="BYQ3" s="167"/>
      <c r="BYR3" s="167"/>
      <c r="BYS3" s="167"/>
      <c r="BYT3" s="167"/>
      <c r="BYU3" s="167"/>
      <c r="BYV3" s="167"/>
      <c r="BYW3" s="167"/>
      <c r="BYX3" s="167"/>
      <c r="BYY3" s="167"/>
      <c r="BYZ3" s="167"/>
      <c r="BZA3" s="167"/>
      <c r="BZB3" s="167"/>
      <c r="BZC3" s="167"/>
      <c r="BZD3" s="167"/>
      <c r="BZE3" s="167"/>
      <c r="BZF3" s="167"/>
      <c r="BZG3" s="167"/>
      <c r="BZH3" s="167"/>
      <c r="BZI3" s="167"/>
      <c r="BZJ3" s="167"/>
      <c r="BZK3" s="167"/>
      <c r="BZL3" s="167"/>
      <c r="BZM3" s="167"/>
      <c r="BZN3" s="167"/>
      <c r="BZO3" s="167"/>
      <c r="BZP3" s="167"/>
      <c r="BZQ3" s="167"/>
      <c r="BZR3" s="167"/>
      <c r="BZS3" s="167"/>
      <c r="BZT3" s="167"/>
      <c r="BZU3" s="167"/>
      <c r="BZV3" s="167"/>
      <c r="BZW3" s="167"/>
      <c r="BZX3" s="167"/>
      <c r="BZY3" s="167"/>
      <c r="BZZ3" s="167"/>
      <c r="CAA3" s="167"/>
      <c r="CAB3" s="167"/>
      <c r="CAC3" s="167"/>
      <c r="CAD3" s="167"/>
      <c r="CAE3" s="167"/>
      <c r="CAF3" s="167"/>
      <c r="CAG3" s="167"/>
      <c r="CAH3" s="167"/>
      <c r="CAI3" s="167"/>
      <c r="CAJ3" s="167"/>
      <c r="CAK3" s="167"/>
      <c r="CAL3" s="167"/>
      <c r="CAM3" s="167"/>
      <c r="CAN3" s="167"/>
      <c r="CAO3" s="167"/>
      <c r="CAP3" s="167"/>
      <c r="CAQ3" s="167"/>
      <c r="CAR3" s="167"/>
      <c r="CAS3" s="167"/>
      <c r="CAT3" s="167"/>
      <c r="CAU3" s="167"/>
      <c r="CAV3" s="167"/>
      <c r="CAW3" s="167"/>
      <c r="CAX3" s="167"/>
      <c r="CAY3" s="167"/>
      <c r="CAZ3" s="167"/>
      <c r="CBA3" s="167"/>
      <c r="CBB3" s="167"/>
      <c r="CBC3" s="167"/>
      <c r="CBD3" s="167"/>
      <c r="CBE3" s="167"/>
      <c r="CBF3" s="167"/>
      <c r="CBG3" s="167"/>
      <c r="CBH3" s="167"/>
      <c r="CBI3" s="167"/>
      <c r="CBJ3" s="167"/>
      <c r="CBK3" s="167"/>
      <c r="CBL3" s="167"/>
      <c r="CBM3" s="167"/>
      <c r="CBN3" s="167"/>
      <c r="CBO3" s="167"/>
      <c r="CBP3" s="167"/>
      <c r="CBQ3" s="167"/>
      <c r="CBR3" s="167"/>
      <c r="CBS3" s="167"/>
      <c r="CBT3" s="167"/>
      <c r="CBU3" s="167"/>
      <c r="CBV3" s="167"/>
      <c r="CBW3" s="167"/>
      <c r="CBX3" s="167"/>
      <c r="CBY3" s="167"/>
      <c r="CBZ3" s="167"/>
      <c r="CCA3" s="167"/>
      <c r="CCB3" s="167"/>
      <c r="CCC3" s="167"/>
      <c r="CCD3" s="167"/>
      <c r="CCE3" s="167"/>
      <c r="CCF3" s="167"/>
      <c r="CCG3" s="167"/>
      <c r="CCH3" s="167"/>
      <c r="CCI3" s="167"/>
      <c r="CCJ3" s="167"/>
      <c r="CCK3" s="167"/>
      <c r="CCL3" s="167"/>
      <c r="CCM3" s="167"/>
      <c r="CCN3" s="167"/>
      <c r="CCO3" s="167"/>
      <c r="CCP3" s="167"/>
      <c r="CCQ3" s="167"/>
      <c r="CCR3" s="167"/>
      <c r="CCS3" s="167"/>
      <c r="CCT3" s="167"/>
      <c r="CCU3" s="167"/>
      <c r="CCV3" s="167"/>
      <c r="CCW3" s="167"/>
      <c r="CCX3" s="167"/>
      <c r="CCY3" s="167"/>
      <c r="CCZ3" s="167"/>
      <c r="CDA3" s="167"/>
      <c r="CDB3" s="167"/>
      <c r="CDC3" s="167"/>
      <c r="CDD3" s="167"/>
      <c r="CDE3" s="167"/>
      <c r="CDF3" s="167"/>
      <c r="CDG3" s="167"/>
      <c r="CDH3" s="167"/>
      <c r="CDI3" s="167"/>
      <c r="CDJ3" s="167"/>
      <c r="CDK3" s="167"/>
      <c r="CDL3" s="167"/>
      <c r="CDM3" s="167"/>
      <c r="CDN3" s="167"/>
      <c r="CDO3" s="167"/>
      <c r="CDP3" s="167"/>
      <c r="CDQ3" s="167"/>
      <c r="CDR3" s="167"/>
      <c r="CDS3" s="167"/>
      <c r="CDT3" s="167"/>
      <c r="CDU3" s="167"/>
      <c r="CDV3" s="167"/>
      <c r="CDW3" s="167"/>
      <c r="CDX3" s="167"/>
      <c r="CDY3" s="167"/>
      <c r="CDZ3" s="167"/>
      <c r="CEA3" s="167"/>
      <c r="CEB3" s="167"/>
      <c r="CEC3" s="167"/>
      <c r="CED3" s="167"/>
      <c r="CEE3" s="167"/>
      <c r="CEF3" s="167"/>
      <c r="CEG3" s="167"/>
      <c r="CEH3" s="167"/>
      <c r="CEI3" s="167"/>
      <c r="CEJ3" s="167"/>
      <c r="CEK3" s="167"/>
      <c r="CEL3" s="167"/>
      <c r="CEM3" s="167"/>
      <c r="CEN3" s="167"/>
      <c r="CEO3" s="167"/>
      <c r="CEP3" s="167"/>
      <c r="CEQ3" s="167"/>
      <c r="CER3" s="167"/>
      <c r="CES3" s="167"/>
      <c r="CET3" s="167"/>
      <c r="CEU3" s="167"/>
      <c r="CEV3" s="167"/>
      <c r="CEW3" s="167"/>
      <c r="CEX3" s="167"/>
      <c r="CEY3" s="167"/>
      <c r="CEZ3" s="167"/>
      <c r="CFA3" s="167"/>
      <c r="CFB3" s="167"/>
      <c r="CFC3" s="167"/>
      <c r="CFD3" s="167"/>
      <c r="CFE3" s="167"/>
      <c r="CFF3" s="167"/>
      <c r="CFG3" s="167"/>
      <c r="CFH3" s="167"/>
      <c r="CFI3" s="167"/>
      <c r="CFJ3" s="167"/>
      <c r="CFK3" s="167"/>
      <c r="CFL3" s="167"/>
      <c r="CFM3" s="167"/>
      <c r="CFN3" s="167"/>
      <c r="CFO3" s="167"/>
      <c r="CFP3" s="167"/>
      <c r="CFQ3" s="167"/>
      <c r="CFR3" s="167"/>
      <c r="CFS3" s="167"/>
      <c r="CFT3" s="167"/>
      <c r="CFU3" s="167"/>
      <c r="CFV3" s="167"/>
      <c r="CFW3" s="167"/>
      <c r="CFX3" s="167"/>
      <c r="CFY3" s="167"/>
      <c r="CFZ3" s="167"/>
      <c r="CGA3" s="167"/>
      <c r="CGB3" s="167"/>
      <c r="CGC3" s="167"/>
      <c r="CGD3" s="167"/>
      <c r="CGE3" s="167"/>
      <c r="CGF3" s="167"/>
      <c r="CGG3" s="167"/>
      <c r="CGH3" s="167"/>
      <c r="CGI3" s="167"/>
      <c r="CGJ3" s="167"/>
      <c r="CGK3" s="167"/>
      <c r="CGL3" s="167"/>
      <c r="CGM3" s="167"/>
      <c r="CGN3" s="167"/>
      <c r="CGO3" s="167"/>
      <c r="CGP3" s="167"/>
      <c r="CGQ3" s="167"/>
      <c r="CGR3" s="167"/>
      <c r="CGS3" s="167"/>
      <c r="CGT3" s="167"/>
      <c r="CGU3" s="167"/>
      <c r="CGV3" s="167"/>
      <c r="CGW3" s="167"/>
      <c r="CGX3" s="167"/>
      <c r="CGY3" s="167"/>
      <c r="CGZ3" s="167"/>
      <c r="CHA3" s="167"/>
      <c r="CHB3" s="167"/>
      <c r="CHC3" s="167"/>
      <c r="CHD3" s="167"/>
      <c r="CHE3" s="167"/>
      <c r="CHF3" s="167"/>
      <c r="CHG3" s="167"/>
      <c r="CHH3" s="167"/>
      <c r="CHI3" s="167"/>
      <c r="CHJ3" s="167"/>
      <c r="CHK3" s="167"/>
      <c r="CHL3" s="167"/>
      <c r="CHM3" s="167"/>
      <c r="CHN3" s="167"/>
      <c r="CHO3" s="167"/>
      <c r="CHP3" s="167"/>
      <c r="CHQ3" s="167"/>
      <c r="CHR3" s="167"/>
      <c r="CHS3" s="167"/>
      <c r="CHT3" s="167"/>
      <c r="CHU3" s="167"/>
      <c r="CHV3" s="167"/>
      <c r="CHW3" s="167"/>
      <c r="CHX3" s="167"/>
      <c r="CHY3" s="167"/>
      <c r="CHZ3" s="167"/>
      <c r="CIA3" s="167"/>
      <c r="CIB3" s="167"/>
      <c r="CIC3" s="167"/>
      <c r="CID3" s="167"/>
      <c r="CIE3" s="167"/>
      <c r="CIF3" s="167"/>
      <c r="CIG3" s="167"/>
      <c r="CIH3" s="167"/>
      <c r="CII3" s="167"/>
      <c r="CIJ3" s="167"/>
      <c r="CIK3" s="167"/>
      <c r="CIL3" s="167"/>
      <c r="CIM3" s="167"/>
      <c r="CIN3" s="167"/>
      <c r="CIO3" s="167"/>
      <c r="CIP3" s="167"/>
      <c r="CIQ3" s="167"/>
      <c r="CIR3" s="167"/>
      <c r="CIS3" s="167"/>
      <c r="CIT3" s="167"/>
      <c r="CIU3" s="167"/>
      <c r="CIV3" s="167"/>
      <c r="CIW3" s="167"/>
      <c r="CIX3" s="167"/>
      <c r="CIY3" s="167"/>
      <c r="CIZ3" s="167"/>
      <c r="CJA3" s="167"/>
      <c r="CJB3" s="167"/>
      <c r="CJC3" s="167"/>
      <c r="CJD3" s="167"/>
      <c r="CJE3" s="167"/>
      <c r="CJF3" s="167"/>
      <c r="CJG3" s="167"/>
      <c r="CJH3" s="167"/>
      <c r="CJI3" s="167"/>
      <c r="CJJ3" s="167"/>
      <c r="CJK3" s="167"/>
      <c r="CJL3" s="167"/>
      <c r="CJM3" s="167"/>
      <c r="CJN3" s="167"/>
      <c r="CJO3" s="167"/>
      <c r="CJP3" s="167"/>
      <c r="CJQ3" s="167"/>
      <c r="CJR3" s="167"/>
      <c r="CJS3" s="167"/>
      <c r="CJT3" s="167"/>
      <c r="CJU3" s="167"/>
      <c r="CJV3" s="167"/>
      <c r="CJW3" s="167"/>
      <c r="CJX3" s="167"/>
      <c r="CJY3" s="167"/>
      <c r="CJZ3" s="167"/>
      <c r="CKA3" s="167"/>
      <c r="CKB3" s="167"/>
      <c r="CKC3" s="167"/>
      <c r="CKD3" s="167"/>
      <c r="CKE3" s="167"/>
      <c r="CKF3" s="167"/>
      <c r="CKG3" s="167"/>
      <c r="CKH3" s="167"/>
      <c r="CKI3" s="167"/>
      <c r="CKJ3" s="167"/>
      <c r="CKK3" s="167"/>
      <c r="CKL3" s="167"/>
      <c r="CKM3" s="167"/>
      <c r="CKN3" s="167"/>
      <c r="CKO3" s="167"/>
      <c r="CKP3" s="167"/>
      <c r="CKQ3" s="167"/>
      <c r="CKR3" s="167"/>
      <c r="CKS3" s="167"/>
      <c r="CKT3" s="167"/>
      <c r="CKU3" s="167"/>
      <c r="CKV3" s="167"/>
      <c r="CKW3" s="167"/>
      <c r="CKX3" s="167"/>
      <c r="CKY3" s="167"/>
      <c r="CKZ3" s="167"/>
      <c r="CLA3" s="167"/>
      <c r="CLB3" s="167"/>
      <c r="CLC3" s="167"/>
      <c r="CLD3" s="167"/>
      <c r="CLE3" s="167"/>
      <c r="CLF3" s="167"/>
      <c r="CLG3" s="167"/>
      <c r="CLH3" s="167"/>
      <c r="CLI3" s="167"/>
      <c r="CLJ3" s="167"/>
      <c r="CLK3" s="167"/>
      <c r="CLL3" s="167"/>
      <c r="CLM3" s="167"/>
      <c r="CLN3" s="167"/>
      <c r="CLO3" s="167"/>
      <c r="CLP3" s="167"/>
      <c r="CLQ3" s="167"/>
      <c r="CLR3" s="167"/>
      <c r="CLS3" s="167"/>
      <c r="CLT3" s="167"/>
      <c r="CLU3" s="167"/>
      <c r="CLV3" s="167"/>
      <c r="CLW3" s="167"/>
      <c r="CLX3" s="167"/>
      <c r="CLY3" s="167"/>
      <c r="CLZ3" s="167"/>
      <c r="CMA3" s="167"/>
      <c r="CMB3" s="167"/>
      <c r="CMC3" s="167"/>
      <c r="CMD3" s="167"/>
      <c r="CME3" s="167"/>
      <c r="CMF3" s="167"/>
      <c r="CMG3" s="167"/>
      <c r="CMH3" s="167"/>
      <c r="CMI3" s="167"/>
      <c r="CMJ3" s="167"/>
      <c r="CMK3" s="167"/>
      <c r="CML3" s="167"/>
      <c r="CMM3" s="167"/>
      <c r="CMN3" s="167"/>
      <c r="CMO3" s="167"/>
      <c r="CMP3" s="167"/>
      <c r="CMQ3" s="167"/>
      <c r="CMR3" s="167"/>
      <c r="CMS3" s="167"/>
      <c r="CMT3" s="167"/>
      <c r="CMU3" s="167"/>
      <c r="CMV3" s="167"/>
      <c r="CMW3" s="167"/>
      <c r="CMX3" s="167"/>
      <c r="CMY3" s="167"/>
      <c r="CMZ3" s="167"/>
      <c r="CNA3" s="167"/>
      <c r="CNB3" s="167"/>
      <c r="CNC3" s="167"/>
      <c r="CND3" s="167"/>
      <c r="CNE3" s="167"/>
      <c r="CNF3" s="167"/>
      <c r="CNG3" s="167"/>
      <c r="CNH3" s="167"/>
      <c r="CNI3" s="167"/>
      <c r="CNJ3" s="167"/>
      <c r="CNK3" s="167"/>
      <c r="CNL3" s="167"/>
      <c r="CNM3" s="167"/>
      <c r="CNN3" s="167"/>
      <c r="CNO3" s="167"/>
      <c r="CNP3" s="167"/>
      <c r="CNQ3" s="167"/>
      <c r="CNR3" s="167"/>
      <c r="CNS3" s="167"/>
      <c r="CNT3" s="167"/>
      <c r="CNU3" s="167"/>
      <c r="CNV3" s="167"/>
      <c r="CNW3" s="167"/>
      <c r="CNX3" s="167"/>
      <c r="CNY3" s="167"/>
      <c r="CNZ3" s="167"/>
      <c r="COA3" s="167"/>
      <c r="COB3" s="167"/>
      <c r="COC3" s="167"/>
      <c r="COD3" s="167"/>
      <c r="COE3" s="167"/>
      <c r="COF3" s="167"/>
      <c r="COG3" s="167"/>
      <c r="COH3" s="167"/>
      <c r="COI3" s="167"/>
      <c r="COJ3" s="167"/>
      <c r="COK3" s="167"/>
      <c r="COL3" s="167"/>
      <c r="COM3" s="167"/>
      <c r="CON3" s="167"/>
      <c r="COO3" s="167"/>
      <c r="COP3" s="167"/>
      <c r="COQ3" s="167"/>
      <c r="COR3" s="167"/>
      <c r="COS3" s="167"/>
      <c r="COT3" s="167"/>
      <c r="COU3" s="167"/>
      <c r="COV3" s="167"/>
      <c r="COW3" s="167"/>
      <c r="COX3" s="167"/>
      <c r="COY3" s="167"/>
      <c r="COZ3" s="167"/>
      <c r="CPA3" s="167"/>
      <c r="CPB3" s="167"/>
      <c r="CPC3" s="167"/>
      <c r="CPD3" s="167"/>
      <c r="CPE3" s="167"/>
      <c r="CPF3" s="167"/>
      <c r="CPG3" s="167"/>
      <c r="CPH3" s="167"/>
      <c r="CPI3" s="167"/>
      <c r="CPJ3" s="167"/>
      <c r="CPK3" s="167"/>
      <c r="CPL3" s="167"/>
      <c r="CPM3" s="167"/>
      <c r="CPN3" s="167"/>
      <c r="CPO3" s="167"/>
      <c r="CPP3" s="167"/>
      <c r="CPQ3" s="167"/>
      <c r="CPR3" s="167"/>
      <c r="CPS3" s="167"/>
      <c r="CPT3" s="167"/>
      <c r="CPU3" s="167"/>
      <c r="CPV3" s="167"/>
      <c r="CPW3" s="167"/>
      <c r="CPX3" s="167"/>
      <c r="CPY3" s="167"/>
      <c r="CPZ3" s="167"/>
      <c r="CQA3" s="167"/>
      <c r="CQB3" s="167"/>
      <c r="CQC3" s="167"/>
      <c r="CQD3" s="167"/>
      <c r="CQE3" s="167"/>
      <c r="CQF3" s="167"/>
      <c r="CQG3" s="167"/>
      <c r="CQH3" s="167"/>
      <c r="CQI3" s="167"/>
      <c r="CQJ3" s="167"/>
      <c r="CQK3" s="167"/>
      <c r="CQL3" s="167"/>
      <c r="CQM3" s="167"/>
      <c r="CQN3" s="167"/>
      <c r="CQO3" s="167"/>
      <c r="CQP3" s="167"/>
      <c r="CQQ3" s="167"/>
      <c r="CQR3" s="167"/>
      <c r="CQS3" s="167"/>
      <c r="CQT3" s="167"/>
      <c r="CQU3" s="167"/>
      <c r="CQV3" s="167"/>
      <c r="CQW3" s="167"/>
      <c r="CQX3" s="167"/>
      <c r="CQY3" s="167"/>
      <c r="CQZ3" s="167"/>
      <c r="CRA3" s="167"/>
      <c r="CRB3" s="167"/>
      <c r="CRC3" s="167"/>
      <c r="CRD3" s="167"/>
      <c r="CRE3" s="167"/>
      <c r="CRF3" s="167"/>
      <c r="CRG3" s="167"/>
      <c r="CRH3" s="167"/>
      <c r="CRI3" s="167"/>
      <c r="CRJ3" s="167"/>
      <c r="CRK3" s="167"/>
      <c r="CRL3" s="167"/>
      <c r="CRM3" s="167"/>
      <c r="CRN3" s="167"/>
      <c r="CRO3" s="167"/>
      <c r="CRP3" s="167"/>
      <c r="CRQ3" s="167"/>
      <c r="CRR3" s="167"/>
      <c r="CRS3" s="167"/>
      <c r="CRT3" s="167"/>
      <c r="CRU3" s="167"/>
      <c r="CRV3" s="167"/>
      <c r="CRW3" s="167"/>
      <c r="CRX3" s="167"/>
      <c r="CRY3" s="167"/>
      <c r="CRZ3" s="167"/>
      <c r="CSA3" s="167"/>
      <c r="CSB3" s="167"/>
      <c r="CSC3" s="167"/>
      <c r="CSD3" s="167"/>
      <c r="CSE3" s="167"/>
      <c r="CSF3" s="167"/>
      <c r="CSG3" s="167"/>
      <c r="CSH3" s="167"/>
      <c r="CSI3" s="167"/>
      <c r="CSJ3" s="167"/>
      <c r="CSK3" s="167"/>
      <c r="CSL3" s="167"/>
      <c r="CSM3" s="167"/>
      <c r="CSN3" s="167"/>
      <c r="CSO3" s="167"/>
      <c r="CSP3" s="167"/>
      <c r="CSQ3" s="167"/>
      <c r="CSR3" s="167"/>
      <c r="CSS3" s="167"/>
      <c r="CST3" s="167"/>
      <c r="CSU3" s="167"/>
      <c r="CSV3" s="167"/>
      <c r="CSW3" s="167"/>
      <c r="CSX3" s="167"/>
      <c r="CSY3" s="167"/>
      <c r="CSZ3" s="167"/>
      <c r="CTA3" s="167"/>
      <c r="CTB3" s="167"/>
      <c r="CTC3" s="167"/>
      <c r="CTD3" s="167"/>
      <c r="CTE3" s="167"/>
      <c r="CTF3" s="167"/>
      <c r="CTG3" s="167"/>
      <c r="CTH3" s="167"/>
      <c r="CTI3" s="167"/>
      <c r="CTJ3" s="167"/>
      <c r="CTK3" s="167"/>
      <c r="CTL3" s="167"/>
      <c r="CTM3" s="167"/>
      <c r="CTN3" s="167"/>
      <c r="CTO3" s="167"/>
      <c r="CTP3" s="167"/>
      <c r="CTQ3" s="167"/>
      <c r="CTR3" s="167"/>
      <c r="CTS3" s="167"/>
      <c r="CTT3" s="167"/>
      <c r="CTU3" s="167"/>
      <c r="CTV3" s="167"/>
      <c r="CTW3" s="167"/>
      <c r="CTX3" s="167"/>
      <c r="CTY3" s="167"/>
      <c r="CTZ3" s="167"/>
      <c r="CUA3" s="167"/>
      <c r="CUB3" s="167"/>
      <c r="CUC3" s="167"/>
      <c r="CUD3" s="167"/>
      <c r="CUE3" s="167"/>
      <c r="CUF3" s="167"/>
      <c r="CUG3" s="167"/>
      <c r="CUH3" s="167"/>
      <c r="CUI3" s="167"/>
      <c r="CUJ3" s="167"/>
      <c r="CUK3" s="167"/>
      <c r="CUL3" s="167"/>
      <c r="CUM3" s="167"/>
      <c r="CUN3" s="167"/>
      <c r="CUO3" s="167"/>
      <c r="CUP3" s="167"/>
      <c r="CUQ3" s="167"/>
      <c r="CUR3" s="167"/>
      <c r="CUS3" s="167"/>
      <c r="CUT3" s="167"/>
      <c r="CUU3" s="167"/>
      <c r="CUV3" s="167"/>
      <c r="CUW3" s="167"/>
      <c r="CUX3" s="167"/>
      <c r="CUY3" s="167"/>
      <c r="CUZ3" s="167"/>
      <c r="CVA3" s="167"/>
      <c r="CVB3" s="167"/>
      <c r="CVC3" s="167"/>
      <c r="CVD3" s="167"/>
      <c r="CVE3" s="167"/>
      <c r="CVF3" s="167"/>
      <c r="CVG3" s="167"/>
      <c r="CVH3" s="167"/>
      <c r="CVI3" s="167"/>
      <c r="CVJ3" s="167"/>
      <c r="CVK3" s="167"/>
      <c r="CVL3" s="167"/>
      <c r="CVM3" s="167"/>
      <c r="CVN3" s="167"/>
      <c r="CVO3" s="167"/>
      <c r="CVP3" s="167"/>
      <c r="CVQ3" s="167"/>
      <c r="CVR3" s="167"/>
      <c r="CVS3" s="167"/>
      <c r="CVT3" s="167"/>
      <c r="CVU3" s="167"/>
      <c r="CVV3" s="167"/>
      <c r="CVW3" s="167"/>
      <c r="CVX3" s="167"/>
      <c r="CVY3" s="167"/>
      <c r="CVZ3" s="167"/>
      <c r="CWA3" s="167"/>
      <c r="CWB3" s="167"/>
      <c r="CWC3" s="167"/>
      <c r="CWD3" s="167"/>
      <c r="CWE3" s="167"/>
      <c r="CWF3" s="167"/>
      <c r="CWG3" s="167"/>
      <c r="CWH3" s="167"/>
      <c r="CWI3" s="167"/>
      <c r="CWJ3" s="167"/>
      <c r="CWK3" s="167"/>
      <c r="CWL3" s="167"/>
      <c r="CWM3" s="167"/>
      <c r="CWN3" s="167"/>
      <c r="CWO3" s="167"/>
      <c r="CWP3" s="167"/>
      <c r="CWQ3" s="167"/>
      <c r="CWR3" s="167"/>
      <c r="CWS3" s="167"/>
      <c r="CWT3" s="167"/>
      <c r="CWU3" s="167"/>
      <c r="CWV3" s="167"/>
      <c r="CWW3" s="167"/>
      <c r="CWX3" s="167"/>
      <c r="CWY3" s="167"/>
      <c r="CWZ3" s="167"/>
      <c r="CXA3" s="167"/>
      <c r="CXB3" s="167"/>
      <c r="CXC3" s="167"/>
      <c r="CXD3" s="167"/>
      <c r="CXE3" s="167"/>
      <c r="CXF3" s="167"/>
      <c r="CXG3" s="167"/>
      <c r="CXH3" s="167"/>
      <c r="CXI3" s="167"/>
      <c r="CXJ3" s="167"/>
      <c r="CXK3" s="167"/>
      <c r="CXL3" s="167"/>
      <c r="CXM3" s="167"/>
      <c r="CXN3" s="167"/>
      <c r="CXO3" s="167"/>
      <c r="CXP3" s="167"/>
      <c r="CXQ3" s="167"/>
      <c r="CXR3" s="167"/>
      <c r="CXS3" s="167"/>
      <c r="CXT3" s="167"/>
      <c r="CXU3" s="167"/>
      <c r="CXV3" s="167"/>
      <c r="CXW3" s="167"/>
      <c r="CXX3" s="167"/>
      <c r="CXY3" s="167"/>
      <c r="CXZ3" s="167"/>
      <c r="CYA3" s="167"/>
      <c r="CYB3" s="167"/>
      <c r="CYC3" s="167"/>
      <c r="CYD3" s="167"/>
      <c r="CYE3" s="167"/>
      <c r="CYF3" s="167"/>
      <c r="CYG3" s="167"/>
      <c r="CYH3" s="167"/>
      <c r="CYI3" s="167"/>
      <c r="CYJ3" s="167"/>
      <c r="CYK3" s="167"/>
      <c r="CYL3" s="167"/>
      <c r="CYM3" s="167"/>
      <c r="CYN3" s="167"/>
      <c r="CYO3" s="167"/>
      <c r="CYP3" s="167"/>
      <c r="CYQ3" s="167"/>
      <c r="CYR3" s="167"/>
      <c r="CYS3" s="167"/>
      <c r="CYT3" s="167"/>
      <c r="CYU3" s="167"/>
      <c r="CYV3" s="167"/>
      <c r="CYW3" s="167"/>
      <c r="CYX3" s="167"/>
      <c r="CYY3" s="167"/>
      <c r="CYZ3" s="167"/>
      <c r="CZA3" s="167"/>
      <c r="CZB3" s="167"/>
      <c r="CZC3" s="167"/>
      <c r="CZD3" s="167"/>
      <c r="CZE3" s="167"/>
      <c r="CZF3" s="167"/>
      <c r="CZG3" s="167"/>
      <c r="CZH3" s="167"/>
      <c r="CZI3" s="167"/>
      <c r="CZJ3" s="167"/>
      <c r="CZK3" s="167"/>
      <c r="CZL3" s="167"/>
      <c r="CZM3" s="167"/>
      <c r="CZN3" s="167"/>
      <c r="CZO3" s="167"/>
      <c r="CZP3" s="167"/>
      <c r="CZQ3" s="167"/>
      <c r="CZR3" s="167"/>
      <c r="CZS3" s="167"/>
      <c r="CZT3" s="167"/>
      <c r="CZU3" s="167"/>
      <c r="CZV3" s="167"/>
      <c r="CZW3" s="167"/>
      <c r="CZX3" s="167"/>
      <c r="CZY3" s="167"/>
      <c r="CZZ3" s="167"/>
      <c r="DAA3" s="167"/>
      <c r="DAB3" s="167"/>
      <c r="DAC3" s="167"/>
      <c r="DAD3" s="167"/>
      <c r="DAE3" s="167"/>
      <c r="DAF3" s="167"/>
      <c r="DAG3" s="167"/>
      <c r="DAH3" s="167"/>
      <c r="DAI3" s="167"/>
      <c r="DAJ3" s="167"/>
      <c r="DAK3" s="167"/>
      <c r="DAL3" s="167"/>
      <c r="DAM3" s="167"/>
      <c r="DAN3" s="167"/>
      <c r="DAO3" s="167"/>
      <c r="DAP3" s="167"/>
      <c r="DAQ3" s="167"/>
      <c r="DAR3" s="167"/>
      <c r="DAS3" s="167"/>
      <c r="DAT3" s="167"/>
      <c r="DAU3" s="167"/>
      <c r="DAV3" s="167"/>
      <c r="DAW3" s="167"/>
      <c r="DAX3" s="167"/>
      <c r="DAY3" s="167"/>
      <c r="DAZ3" s="167"/>
      <c r="DBA3" s="167"/>
      <c r="DBB3" s="167"/>
      <c r="DBC3" s="167"/>
      <c r="DBD3" s="167"/>
      <c r="DBE3" s="167"/>
      <c r="DBF3" s="167"/>
      <c r="DBG3" s="167"/>
      <c r="DBH3" s="167"/>
      <c r="DBI3" s="167"/>
      <c r="DBJ3" s="167"/>
      <c r="DBK3" s="167"/>
      <c r="DBL3" s="167"/>
      <c r="DBM3" s="167"/>
      <c r="DBN3" s="167"/>
      <c r="DBO3" s="167"/>
      <c r="DBP3" s="167"/>
      <c r="DBQ3" s="167"/>
      <c r="DBR3" s="167"/>
      <c r="DBS3" s="167"/>
      <c r="DBT3" s="167"/>
      <c r="DBU3" s="167"/>
      <c r="DBV3" s="167"/>
      <c r="DBW3" s="167"/>
      <c r="DBX3" s="167"/>
      <c r="DBY3" s="167"/>
      <c r="DBZ3" s="167"/>
      <c r="DCA3" s="167"/>
      <c r="DCB3" s="167"/>
      <c r="DCC3" s="167"/>
      <c r="DCD3" s="167"/>
      <c r="DCE3" s="167"/>
      <c r="DCF3" s="167"/>
      <c r="DCG3" s="167"/>
      <c r="DCH3" s="167"/>
      <c r="DCI3" s="167"/>
      <c r="DCJ3" s="167"/>
      <c r="DCK3" s="167"/>
      <c r="DCL3" s="167"/>
      <c r="DCM3" s="167"/>
      <c r="DCN3" s="167"/>
      <c r="DCO3" s="167"/>
      <c r="DCP3" s="167"/>
      <c r="DCQ3" s="167"/>
      <c r="DCR3" s="167"/>
      <c r="DCS3" s="167"/>
      <c r="DCT3" s="167"/>
      <c r="DCU3" s="167"/>
      <c r="DCV3" s="167"/>
      <c r="DCW3" s="167"/>
      <c r="DCX3" s="167"/>
      <c r="DCY3" s="167"/>
      <c r="DCZ3" s="167"/>
      <c r="DDA3" s="167"/>
      <c r="DDB3" s="167"/>
      <c r="DDC3" s="167"/>
      <c r="DDD3" s="167"/>
      <c r="DDE3" s="167"/>
      <c r="DDF3" s="167"/>
      <c r="DDG3" s="167"/>
      <c r="DDH3" s="167"/>
      <c r="DDI3" s="167"/>
      <c r="DDJ3" s="167"/>
      <c r="DDK3" s="167"/>
      <c r="DDL3" s="167"/>
      <c r="DDM3" s="167"/>
      <c r="DDN3" s="167"/>
      <c r="DDO3" s="167"/>
      <c r="DDP3" s="167"/>
      <c r="DDQ3" s="167"/>
      <c r="DDR3" s="167"/>
      <c r="DDS3" s="167"/>
      <c r="DDT3" s="167"/>
      <c r="DDU3" s="167"/>
      <c r="DDV3" s="167"/>
      <c r="DDW3" s="167"/>
      <c r="DDX3" s="167"/>
      <c r="DDY3" s="167"/>
      <c r="DDZ3" s="167"/>
      <c r="DEA3" s="167"/>
      <c r="DEB3" s="167"/>
      <c r="DEC3" s="167"/>
      <c r="DED3" s="167"/>
      <c r="DEE3" s="167"/>
      <c r="DEF3" s="167"/>
      <c r="DEG3" s="167"/>
      <c r="DEH3" s="167"/>
      <c r="DEI3" s="167"/>
      <c r="DEJ3" s="167"/>
      <c r="DEK3" s="167"/>
      <c r="DEL3" s="167"/>
      <c r="DEM3" s="167"/>
      <c r="DEN3" s="167"/>
      <c r="DEO3" s="167"/>
      <c r="DEP3" s="167"/>
      <c r="DEQ3" s="167"/>
      <c r="DER3" s="167"/>
      <c r="DES3" s="167"/>
      <c r="DET3" s="167"/>
      <c r="DEU3" s="167"/>
      <c r="DEV3" s="167"/>
      <c r="DEW3" s="167"/>
      <c r="DEX3" s="167"/>
      <c r="DEY3" s="167"/>
      <c r="DEZ3" s="167"/>
      <c r="DFA3" s="167"/>
      <c r="DFB3" s="167"/>
      <c r="DFC3" s="167"/>
      <c r="DFD3" s="167"/>
      <c r="DFE3" s="167"/>
      <c r="DFF3" s="167"/>
      <c r="DFG3" s="167"/>
      <c r="DFH3" s="167"/>
      <c r="DFI3" s="167"/>
      <c r="DFJ3" s="167"/>
      <c r="DFK3" s="167"/>
      <c r="DFL3" s="167"/>
      <c r="DFM3" s="167"/>
      <c r="DFN3" s="167"/>
      <c r="DFO3" s="167"/>
      <c r="DFP3" s="167"/>
      <c r="DFQ3" s="167"/>
      <c r="DFR3" s="167"/>
      <c r="DFS3" s="167"/>
      <c r="DFT3" s="167"/>
      <c r="DFU3" s="167"/>
      <c r="DFV3" s="167"/>
      <c r="DFW3" s="167"/>
      <c r="DFX3" s="167"/>
      <c r="DFY3" s="167"/>
      <c r="DFZ3" s="167"/>
      <c r="DGA3" s="167"/>
      <c r="DGB3" s="167"/>
      <c r="DGC3" s="167"/>
      <c r="DGD3" s="167"/>
      <c r="DGE3" s="167"/>
      <c r="DGF3" s="167"/>
      <c r="DGG3" s="167"/>
      <c r="DGH3" s="167"/>
      <c r="DGI3" s="167"/>
      <c r="DGJ3" s="167"/>
      <c r="DGK3" s="167"/>
      <c r="DGL3" s="167"/>
      <c r="DGM3" s="167"/>
      <c r="DGN3" s="167"/>
      <c r="DGO3" s="167"/>
      <c r="DGP3" s="167"/>
      <c r="DGQ3" s="167"/>
      <c r="DGR3" s="167"/>
      <c r="DGS3" s="167"/>
      <c r="DGT3" s="167"/>
      <c r="DGU3" s="167"/>
      <c r="DGV3" s="167"/>
      <c r="DGW3" s="167"/>
      <c r="DGX3" s="167"/>
      <c r="DGY3" s="167"/>
      <c r="DGZ3" s="167"/>
      <c r="DHA3" s="167"/>
      <c r="DHB3" s="167"/>
      <c r="DHC3" s="167"/>
      <c r="DHD3" s="167"/>
      <c r="DHE3" s="167"/>
      <c r="DHF3" s="167"/>
      <c r="DHG3" s="167"/>
      <c r="DHH3" s="167"/>
      <c r="DHI3" s="167"/>
      <c r="DHJ3" s="167"/>
      <c r="DHK3" s="167"/>
      <c r="DHL3" s="167"/>
      <c r="DHM3" s="167"/>
      <c r="DHN3" s="167"/>
      <c r="DHO3" s="167"/>
      <c r="DHP3" s="167"/>
      <c r="DHQ3" s="167"/>
      <c r="DHR3" s="167"/>
      <c r="DHS3" s="167"/>
      <c r="DHT3" s="167"/>
      <c r="DHU3" s="167"/>
      <c r="DHV3" s="167"/>
      <c r="DHW3" s="167"/>
      <c r="DHX3" s="167"/>
      <c r="DHY3" s="167"/>
      <c r="DHZ3" s="167"/>
      <c r="DIA3" s="167"/>
      <c r="DIB3" s="167"/>
      <c r="DIC3" s="167"/>
      <c r="DID3" s="167"/>
      <c r="DIE3" s="167"/>
      <c r="DIF3" s="167"/>
      <c r="DIG3" s="167"/>
      <c r="DIH3" s="167"/>
      <c r="DII3" s="167"/>
      <c r="DIJ3" s="167"/>
      <c r="DIK3" s="167"/>
      <c r="DIL3" s="167"/>
      <c r="DIM3" s="167"/>
      <c r="DIN3" s="167"/>
      <c r="DIO3" s="167"/>
      <c r="DIP3" s="167"/>
      <c r="DIQ3" s="167"/>
      <c r="DIR3" s="167"/>
      <c r="DIS3" s="167"/>
      <c r="DIT3" s="167"/>
      <c r="DIU3" s="167"/>
      <c r="DIV3" s="167"/>
      <c r="DIW3" s="167"/>
      <c r="DIX3" s="167"/>
      <c r="DIY3" s="167"/>
      <c r="DIZ3" s="167"/>
      <c r="DJA3" s="167"/>
      <c r="DJB3" s="167"/>
      <c r="DJC3" s="167"/>
      <c r="DJD3" s="167"/>
      <c r="DJE3" s="167"/>
      <c r="DJF3" s="167"/>
      <c r="DJG3" s="167"/>
      <c r="DJH3" s="167"/>
      <c r="DJI3" s="167"/>
      <c r="DJJ3" s="167"/>
      <c r="DJK3" s="167"/>
      <c r="DJL3" s="167"/>
      <c r="DJM3" s="167"/>
      <c r="DJN3" s="167"/>
      <c r="DJO3" s="167"/>
      <c r="DJP3" s="167"/>
      <c r="DJQ3" s="167"/>
      <c r="DJR3" s="167"/>
      <c r="DJS3" s="167"/>
      <c r="DJT3" s="167"/>
      <c r="DJU3" s="167"/>
      <c r="DJV3" s="167"/>
      <c r="DJW3" s="167"/>
      <c r="DJX3" s="167"/>
      <c r="DJY3" s="167"/>
      <c r="DJZ3" s="167"/>
      <c r="DKA3" s="167"/>
      <c r="DKB3" s="167"/>
      <c r="DKC3" s="167"/>
      <c r="DKD3" s="167"/>
      <c r="DKE3" s="167"/>
      <c r="DKF3" s="167"/>
      <c r="DKG3" s="167"/>
      <c r="DKH3" s="167"/>
      <c r="DKI3" s="167"/>
      <c r="DKJ3" s="167"/>
      <c r="DKK3" s="167"/>
      <c r="DKL3" s="167"/>
      <c r="DKM3" s="167"/>
      <c r="DKN3" s="167"/>
      <c r="DKO3" s="167"/>
      <c r="DKP3" s="167"/>
      <c r="DKQ3" s="167"/>
      <c r="DKR3" s="167"/>
      <c r="DKS3" s="167"/>
      <c r="DKT3" s="167"/>
      <c r="DKU3" s="167"/>
      <c r="DKV3" s="167"/>
      <c r="DKW3" s="167"/>
      <c r="DKX3" s="167"/>
      <c r="DKY3" s="167"/>
      <c r="DKZ3" s="167"/>
      <c r="DLA3" s="167"/>
      <c r="DLB3" s="167"/>
      <c r="DLC3" s="167"/>
      <c r="DLD3" s="167"/>
      <c r="DLE3" s="167"/>
      <c r="DLF3" s="167"/>
      <c r="DLG3" s="167"/>
      <c r="DLH3" s="167"/>
      <c r="DLI3" s="167"/>
      <c r="DLJ3" s="167"/>
      <c r="DLK3" s="167"/>
      <c r="DLL3" s="167"/>
      <c r="DLM3" s="167"/>
      <c r="DLN3" s="167"/>
      <c r="DLO3" s="167"/>
      <c r="DLP3" s="167"/>
      <c r="DLQ3" s="167"/>
      <c r="DLR3" s="167"/>
      <c r="DLS3" s="167"/>
      <c r="DLT3" s="167"/>
      <c r="DLU3" s="167"/>
      <c r="DLV3" s="167"/>
      <c r="DLW3" s="167"/>
      <c r="DLX3" s="167"/>
      <c r="DLY3" s="167"/>
      <c r="DLZ3" s="167"/>
      <c r="DMA3" s="167"/>
      <c r="DMB3" s="167"/>
      <c r="DMC3" s="167"/>
      <c r="DMD3" s="167"/>
      <c r="DME3" s="167"/>
      <c r="DMF3" s="167"/>
      <c r="DMG3" s="167"/>
      <c r="DMH3" s="167"/>
      <c r="DMI3" s="167"/>
      <c r="DMJ3" s="167"/>
      <c r="DMK3" s="167"/>
      <c r="DML3" s="167"/>
      <c r="DMM3" s="167"/>
      <c r="DMN3" s="167"/>
      <c r="DMO3" s="167"/>
      <c r="DMP3" s="167"/>
      <c r="DMQ3" s="167"/>
      <c r="DMR3" s="167"/>
      <c r="DMS3" s="167"/>
      <c r="DMT3" s="167"/>
      <c r="DMU3" s="167"/>
      <c r="DMV3" s="167"/>
      <c r="DMW3" s="167"/>
      <c r="DMX3" s="167"/>
      <c r="DMY3" s="167"/>
      <c r="DMZ3" s="167"/>
      <c r="DNA3" s="167"/>
      <c r="DNB3" s="167"/>
      <c r="DNC3" s="167"/>
      <c r="DND3" s="167"/>
      <c r="DNE3" s="167"/>
      <c r="DNF3" s="167"/>
      <c r="DNG3" s="167"/>
      <c r="DNH3" s="167"/>
      <c r="DNI3" s="167"/>
      <c r="DNJ3" s="167"/>
      <c r="DNK3" s="167"/>
      <c r="DNL3" s="167"/>
      <c r="DNM3" s="167"/>
      <c r="DNN3" s="167"/>
      <c r="DNO3" s="167"/>
      <c r="DNP3" s="167"/>
      <c r="DNQ3" s="167"/>
      <c r="DNR3" s="167"/>
      <c r="DNS3" s="167"/>
      <c r="DNT3" s="167"/>
      <c r="DNU3" s="167"/>
      <c r="DNV3" s="167"/>
      <c r="DNW3" s="167"/>
      <c r="DNX3" s="167"/>
      <c r="DNY3" s="167"/>
      <c r="DNZ3" s="167"/>
      <c r="DOA3" s="167"/>
      <c r="DOB3" s="167"/>
      <c r="DOC3" s="167"/>
      <c r="DOD3" s="167"/>
      <c r="DOE3" s="167"/>
      <c r="DOF3" s="167"/>
      <c r="DOG3" s="167"/>
      <c r="DOH3" s="167"/>
      <c r="DOI3" s="167"/>
      <c r="DOJ3" s="167"/>
      <c r="DOK3" s="167"/>
      <c r="DOL3" s="167"/>
      <c r="DOM3" s="167"/>
      <c r="DON3" s="167"/>
      <c r="DOO3" s="167"/>
      <c r="DOP3" s="167"/>
      <c r="DOQ3" s="167"/>
      <c r="DOR3" s="167"/>
      <c r="DOS3" s="167"/>
      <c r="DOT3" s="167"/>
      <c r="DOU3" s="167"/>
      <c r="DOV3" s="167"/>
      <c r="DOW3" s="167"/>
      <c r="DOX3" s="167"/>
      <c r="DOY3" s="167"/>
      <c r="DOZ3" s="167"/>
      <c r="DPA3" s="167"/>
      <c r="DPB3" s="167"/>
      <c r="DPC3" s="167"/>
      <c r="DPD3" s="167"/>
      <c r="DPE3" s="167"/>
      <c r="DPF3" s="167"/>
      <c r="DPG3" s="167"/>
      <c r="DPH3" s="167"/>
      <c r="DPI3" s="167"/>
      <c r="DPJ3" s="167"/>
      <c r="DPK3" s="167"/>
      <c r="DPL3" s="167"/>
      <c r="DPM3" s="167"/>
      <c r="DPN3" s="167"/>
      <c r="DPO3" s="167"/>
      <c r="DPP3" s="167"/>
      <c r="DPQ3" s="167"/>
      <c r="DPR3" s="167"/>
      <c r="DPS3" s="167"/>
      <c r="DPT3" s="167"/>
      <c r="DPU3" s="167"/>
      <c r="DPV3" s="167"/>
      <c r="DPW3" s="167"/>
      <c r="DPX3" s="167"/>
      <c r="DPY3" s="167"/>
      <c r="DPZ3" s="167"/>
      <c r="DQA3" s="167"/>
      <c r="DQB3" s="167"/>
      <c r="DQC3" s="167"/>
      <c r="DQD3" s="167"/>
      <c r="DQE3" s="167"/>
      <c r="DQF3" s="167"/>
      <c r="DQG3" s="167"/>
      <c r="DQH3" s="167"/>
      <c r="DQI3" s="167"/>
      <c r="DQJ3" s="167"/>
      <c r="DQK3" s="167"/>
      <c r="DQL3" s="167"/>
      <c r="DQM3" s="167"/>
      <c r="DQN3" s="167"/>
      <c r="DQO3" s="167"/>
      <c r="DQP3" s="167"/>
      <c r="DQQ3" s="167"/>
      <c r="DQR3" s="167"/>
      <c r="DQS3" s="167"/>
      <c r="DQT3" s="167"/>
      <c r="DQU3" s="167"/>
      <c r="DQV3" s="167"/>
      <c r="DQW3" s="167"/>
      <c r="DQX3" s="167"/>
      <c r="DQY3" s="167"/>
      <c r="DQZ3" s="167"/>
      <c r="DRA3" s="167"/>
      <c r="DRB3" s="167"/>
      <c r="DRC3" s="167"/>
      <c r="DRD3" s="167"/>
      <c r="DRE3" s="167"/>
      <c r="DRF3" s="167"/>
      <c r="DRG3" s="167"/>
      <c r="DRH3" s="167"/>
      <c r="DRI3" s="167"/>
      <c r="DRJ3" s="167"/>
      <c r="DRK3" s="167"/>
      <c r="DRL3" s="167"/>
      <c r="DRM3" s="167"/>
      <c r="DRN3" s="167"/>
      <c r="DRO3" s="167"/>
      <c r="DRP3" s="167"/>
      <c r="DRQ3" s="167"/>
      <c r="DRR3" s="167"/>
      <c r="DRS3" s="167"/>
      <c r="DRT3" s="167"/>
      <c r="DRU3" s="167"/>
      <c r="DRV3" s="167"/>
      <c r="DRW3" s="167"/>
      <c r="DRX3" s="167"/>
      <c r="DRY3" s="167"/>
      <c r="DRZ3" s="167"/>
      <c r="DSA3" s="167"/>
      <c r="DSB3" s="167"/>
      <c r="DSC3" s="167"/>
      <c r="DSD3" s="167"/>
      <c r="DSE3" s="167"/>
      <c r="DSF3" s="167"/>
      <c r="DSG3" s="167"/>
      <c r="DSH3" s="167"/>
      <c r="DSI3" s="167"/>
      <c r="DSJ3" s="167"/>
      <c r="DSK3" s="167"/>
      <c r="DSL3" s="167"/>
      <c r="DSM3" s="167"/>
      <c r="DSN3" s="167"/>
      <c r="DSO3" s="167"/>
      <c r="DSP3" s="167"/>
      <c r="DSQ3" s="167"/>
      <c r="DSR3" s="167"/>
      <c r="DSS3" s="167"/>
      <c r="DST3" s="167"/>
      <c r="DSU3" s="167"/>
      <c r="DSV3" s="167"/>
      <c r="DSW3" s="167"/>
      <c r="DSX3" s="167"/>
      <c r="DSY3" s="167"/>
      <c r="DSZ3" s="167"/>
      <c r="DTA3" s="167"/>
      <c r="DTB3" s="167"/>
      <c r="DTC3" s="167"/>
      <c r="DTD3" s="167"/>
      <c r="DTE3" s="167"/>
      <c r="DTF3" s="167"/>
      <c r="DTG3" s="167"/>
      <c r="DTH3" s="167"/>
      <c r="DTI3" s="167"/>
      <c r="DTJ3" s="167"/>
      <c r="DTK3" s="167"/>
      <c r="DTL3" s="167"/>
      <c r="DTM3" s="167"/>
      <c r="DTN3" s="167"/>
      <c r="DTO3" s="167"/>
      <c r="DTP3" s="167"/>
      <c r="DTQ3" s="167"/>
      <c r="DTR3" s="167"/>
      <c r="DTS3" s="167"/>
      <c r="DTT3" s="167"/>
      <c r="DTU3" s="167"/>
      <c r="DTV3" s="167"/>
      <c r="DTW3" s="167"/>
      <c r="DTX3" s="167"/>
      <c r="DTY3" s="167"/>
      <c r="DTZ3" s="167"/>
      <c r="DUA3" s="167"/>
      <c r="DUB3" s="167"/>
      <c r="DUC3" s="167"/>
      <c r="DUD3" s="167"/>
      <c r="DUE3" s="167"/>
      <c r="DUF3" s="167"/>
      <c r="DUG3" s="167"/>
      <c r="DUH3" s="167"/>
      <c r="DUI3" s="167"/>
      <c r="DUJ3" s="167"/>
      <c r="DUK3" s="167"/>
      <c r="DUL3" s="167"/>
      <c r="DUM3" s="167"/>
      <c r="DUN3" s="167"/>
      <c r="DUO3" s="167"/>
      <c r="DUP3" s="167"/>
      <c r="DUQ3" s="167"/>
      <c r="DUR3" s="167"/>
      <c r="DUS3" s="167"/>
      <c r="DUT3" s="167"/>
      <c r="DUU3" s="167"/>
      <c r="DUV3" s="167"/>
      <c r="DUW3" s="167"/>
      <c r="DUX3" s="167"/>
      <c r="DUY3" s="167"/>
      <c r="DUZ3" s="167"/>
      <c r="DVA3" s="167"/>
      <c r="DVB3" s="167"/>
      <c r="DVC3" s="167"/>
      <c r="DVD3" s="167"/>
      <c r="DVE3" s="167"/>
      <c r="DVF3" s="167"/>
      <c r="DVG3" s="167"/>
      <c r="DVH3" s="167"/>
      <c r="DVI3" s="167"/>
      <c r="DVJ3" s="167"/>
      <c r="DVK3" s="167"/>
      <c r="DVL3" s="167"/>
      <c r="DVM3" s="167"/>
      <c r="DVN3" s="167"/>
      <c r="DVO3" s="167"/>
      <c r="DVP3" s="167"/>
      <c r="DVQ3" s="167"/>
      <c r="DVR3" s="167"/>
      <c r="DVS3" s="167"/>
      <c r="DVT3" s="167"/>
      <c r="DVU3" s="167"/>
      <c r="DVV3" s="167"/>
      <c r="DVW3" s="167"/>
      <c r="DVX3" s="167"/>
      <c r="DVY3" s="167"/>
      <c r="DVZ3" s="167"/>
      <c r="DWA3" s="167"/>
      <c r="DWB3" s="167"/>
      <c r="DWC3" s="167"/>
      <c r="DWD3" s="167"/>
      <c r="DWE3" s="167"/>
      <c r="DWF3" s="167"/>
      <c r="DWG3" s="167"/>
      <c r="DWH3" s="167"/>
      <c r="DWI3" s="167"/>
      <c r="DWJ3" s="167"/>
      <c r="DWK3" s="167"/>
      <c r="DWL3" s="167"/>
      <c r="DWM3" s="167"/>
      <c r="DWN3" s="167"/>
      <c r="DWO3" s="167"/>
      <c r="DWP3" s="167"/>
      <c r="DWQ3" s="167"/>
      <c r="DWR3" s="167"/>
      <c r="DWS3" s="167"/>
      <c r="DWT3" s="167"/>
      <c r="DWU3" s="167"/>
      <c r="DWV3" s="167"/>
      <c r="DWW3" s="167"/>
      <c r="DWX3" s="167"/>
      <c r="DWY3" s="167"/>
      <c r="DWZ3" s="167"/>
      <c r="DXA3" s="167"/>
      <c r="DXB3" s="167"/>
      <c r="DXC3" s="167"/>
      <c r="DXD3" s="167"/>
      <c r="DXE3" s="167"/>
      <c r="DXF3" s="167"/>
      <c r="DXG3" s="167"/>
      <c r="DXH3" s="167"/>
      <c r="DXI3" s="167"/>
      <c r="DXJ3" s="167"/>
      <c r="DXK3" s="167"/>
      <c r="DXL3" s="167"/>
      <c r="DXM3" s="167"/>
      <c r="DXN3" s="167"/>
      <c r="DXO3" s="167"/>
      <c r="DXP3" s="167"/>
      <c r="DXQ3" s="167"/>
      <c r="DXR3" s="167"/>
      <c r="DXS3" s="167"/>
      <c r="DXT3" s="167"/>
      <c r="DXU3" s="167"/>
      <c r="DXV3" s="167"/>
      <c r="DXW3" s="167"/>
      <c r="DXX3" s="167"/>
      <c r="DXY3" s="167"/>
      <c r="DXZ3" s="167"/>
      <c r="DYA3" s="167"/>
      <c r="DYB3" s="167"/>
      <c r="DYC3" s="167"/>
      <c r="DYD3" s="167"/>
      <c r="DYE3" s="167"/>
      <c r="DYF3" s="167"/>
      <c r="DYG3" s="167"/>
      <c r="DYH3" s="167"/>
      <c r="DYI3" s="167"/>
      <c r="DYJ3" s="167"/>
      <c r="DYK3" s="167"/>
      <c r="DYL3" s="167"/>
      <c r="DYM3" s="167"/>
      <c r="DYN3" s="167"/>
      <c r="DYO3" s="167"/>
      <c r="DYP3" s="167"/>
      <c r="DYQ3" s="167"/>
      <c r="DYR3" s="167"/>
      <c r="DYS3" s="167"/>
      <c r="DYT3" s="167"/>
      <c r="DYU3" s="167"/>
      <c r="DYV3" s="167"/>
      <c r="DYW3" s="167"/>
      <c r="DYX3" s="167"/>
      <c r="DYY3" s="167"/>
      <c r="DYZ3" s="167"/>
      <c r="DZA3" s="167"/>
      <c r="DZB3" s="167"/>
      <c r="DZC3" s="167"/>
      <c r="DZD3" s="167"/>
      <c r="DZE3" s="167"/>
      <c r="DZF3" s="167"/>
      <c r="DZG3" s="167"/>
      <c r="DZH3" s="167"/>
      <c r="DZI3" s="167"/>
      <c r="DZJ3" s="167"/>
      <c r="DZK3" s="167"/>
      <c r="DZL3" s="167"/>
      <c r="DZM3" s="167"/>
      <c r="DZN3" s="167"/>
      <c r="DZO3" s="167"/>
      <c r="DZP3" s="167"/>
      <c r="DZQ3" s="167"/>
      <c r="DZR3" s="167"/>
      <c r="DZS3" s="167"/>
      <c r="DZT3" s="167"/>
      <c r="DZU3" s="167"/>
      <c r="DZV3" s="167"/>
      <c r="DZW3" s="167"/>
      <c r="DZX3" s="167"/>
      <c r="DZY3" s="167"/>
      <c r="DZZ3" s="167"/>
      <c r="EAA3" s="167"/>
      <c r="EAB3" s="167"/>
      <c r="EAC3" s="167"/>
      <c r="EAD3" s="167"/>
      <c r="EAE3" s="167"/>
      <c r="EAF3" s="167"/>
      <c r="EAG3" s="167"/>
      <c r="EAH3" s="167"/>
      <c r="EAI3" s="167"/>
      <c r="EAJ3" s="167"/>
      <c r="EAK3" s="167"/>
      <c r="EAL3" s="167"/>
      <c r="EAM3" s="167"/>
      <c r="EAN3" s="167"/>
      <c r="EAO3" s="167"/>
      <c r="EAP3" s="167"/>
      <c r="EAQ3" s="167"/>
      <c r="EAR3" s="167"/>
      <c r="EAS3" s="167"/>
      <c r="EAT3" s="167"/>
      <c r="EAU3" s="167"/>
      <c r="EAV3" s="167"/>
      <c r="EAW3" s="167"/>
      <c r="EAX3" s="167"/>
      <c r="EAY3" s="167"/>
      <c r="EAZ3" s="167"/>
      <c r="EBA3" s="167"/>
      <c r="EBB3" s="167"/>
      <c r="EBC3" s="167"/>
      <c r="EBD3" s="167"/>
      <c r="EBE3" s="167"/>
      <c r="EBF3" s="167"/>
      <c r="EBG3" s="167"/>
      <c r="EBH3" s="167"/>
      <c r="EBI3" s="167"/>
      <c r="EBJ3" s="167"/>
      <c r="EBK3" s="167"/>
      <c r="EBL3" s="167"/>
      <c r="EBM3" s="167"/>
      <c r="EBN3" s="167"/>
      <c r="EBO3" s="167"/>
      <c r="EBP3" s="167"/>
      <c r="EBQ3" s="167"/>
      <c r="EBR3" s="167"/>
      <c r="EBS3" s="167"/>
      <c r="EBT3" s="167"/>
      <c r="EBU3" s="167"/>
      <c r="EBV3" s="167"/>
      <c r="EBW3" s="167"/>
      <c r="EBX3" s="167"/>
      <c r="EBY3" s="167"/>
      <c r="EBZ3" s="167"/>
      <c r="ECA3" s="167"/>
      <c r="ECB3" s="167"/>
      <c r="ECC3" s="167"/>
      <c r="ECD3" s="167"/>
      <c r="ECE3" s="167"/>
      <c r="ECF3" s="167"/>
      <c r="ECG3" s="167"/>
      <c r="ECH3" s="167"/>
      <c r="ECI3" s="167"/>
      <c r="ECJ3" s="167"/>
      <c r="ECK3" s="167"/>
      <c r="ECL3" s="167"/>
      <c r="ECM3" s="167"/>
      <c r="ECN3" s="167"/>
      <c r="ECO3" s="167"/>
      <c r="ECP3" s="167"/>
      <c r="ECQ3" s="167"/>
      <c r="ECR3" s="167"/>
      <c r="ECS3" s="167"/>
      <c r="ECT3" s="167"/>
      <c r="ECU3" s="167"/>
      <c r="ECV3" s="167"/>
      <c r="ECW3" s="167"/>
      <c r="ECX3" s="167"/>
      <c r="ECY3" s="167"/>
      <c r="ECZ3" s="167"/>
      <c r="EDA3" s="167"/>
      <c r="EDB3" s="167"/>
      <c r="EDC3" s="167"/>
      <c r="EDD3" s="167"/>
      <c r="EDE3" s="167"/>
      <c r="EDF3" s="167"/>
      <c r="EDG3" s="167"/>
      <c r="EDH3" s="167"/>
      <c r="EDI3" s="167"/>
      <c r="EDJ3" s="167"/>
      <c r="EDK3" s="167"/>
      <c r="EDL3" s="167"/>
      <c r="EDM3" s="167"/>
      <c r="EDN3" s="167"/>
      <c r="EDO3" s="167"/>
      <c r="EDP3" s="167"/>
      <c r="EDQ3" s="167"/>
      <c r="EDR3" s="167"/>
      <c r="EDS3" s="167"/>
      <c r="EDT3" s="167"/>
      <c r="EDU3" s="167"/>
      <c r="EDV3" s="167"/>
      <c r="EDW3" s="167"/>
      <c r="EDX3" s="167"/>
      <c r="EDY3" s="167"/>
      <c r="EDZ3" s="167"/>
      <c r="EEA3" s="167"/>
      <c r="EEB3" s="167"/>
      <c r="EEC3" s="167"/>
      <c r="EED3" s="167"/>
      <c r="EEE3" s="167"/>
      <c r="EEF3" s="167"/>
      <c r="EEG3" s="167"/>
      <c r="EEH3" s="167"/>
      <c r="EEI3" s="167"/>
      <c r="EEJ3" s="167"/>
      <c r="EEK3" s="167"/>
      <c r="EEL3" s="167"/>
      <c r="EEM3" s="167"/>
      <c r="EEN3" s="167"/>
      <c r="EEO3" s="167"/>
      <c r="EEP3" s="167"/>
      <c r="EEQ3" s="167"/>
      <c r="EER3" s="167"/>
      <c r="EES3" s="167"/>
      <c r="EET3" s="167"/>
      <c r="EEU3" s="167"/>
      <c r="EEV3" s="167"/>
      <c r="EEW3" s="167"/>
      <c r="EEX3" s="167"/>
      <c r="EEY3" s="167"/>
      <c r="EEZ3" s="167"/>
      <c r="EFA3" s="167"/>
      <c r="EFB3" s="167"/>
      <c r="EFC3" s="167"/>
      <c r="EFD3" s="167"/>
      <c r="EFE3" s="167"/>
      <c r="EFF3" s="167"/>
      <c r="EFG3" s="167"/>
      <c r="EFH3" s="167"/>
      <c r="EFI3" s="167"/>
      <c r="EFJ3" s="167"/>
      <c r="EFK3" s="167"/>
      <c r="EFL3" s="167"/>
      <c r="EFM3" s="167"/>
      <c r="EFN3" s="167"/>
      <c r="EFO3" s="167"/>
      <c r="EFP3" s="167"/>
      <c r="EFQ3" s="167"/>
      <c r="EFR3" s="167"/>
      <c r="EFS3" s="167"/>
      <c r="EFT3" s="167"/>
      <c r="EFU3" s="167"/>
      <c r="EFV3" s="167"/>
      <c r="EFW3" s="167"/>
      <c r="EFX3" s="167"/>
      <c r="EFY3" s="167"/>
      <c r="EFZ3" s="167"/>
      <c r="EGA3" s="167"/>
      <c r="EGB3" s="167"/>
      <c r="EGC3" s="167"/>
      <c r="EGD3" s="167"/>
      <c r="EGE3" s="167"/>
      <c r="EGF3" s="167"/>
      <c r="EGG3" s="167"/>
      <c r="EGH3" s="167"/>
      <c r="EGI3" s="167"/>
      <c r="EGJ3" s="167"/>
      <c r="EGK3" s="167"/>
      <c r="EGL3" s="167"/>
      <c r="EGM3" s="167"/>
      <c r="EGN3" s="167"/>
      <c r="EGO3" s="167"/>
      <c r="EGP3" s="167"/>
      <c r="EGQ3" s="167"/>
      <c r="EGR3" s="167"/>
      <c r="EGS3" s="167"/>
      <c r="EGT3" s="167"/>
      <c r="EGU3" s="167"/>
      <c r="EGV3" s="167"/>
      <c r="EGW3" s="167"/>
      <c r="EGX3" s="167"/>
      <c r="EGY3" s="167"/>
      <c r="EGZ3" s="167"/>
      <c r="EHA3" s="167"/>
      <c r="EHB3" s="167"/>
      <c r="EHC3" s="167"/>
      <c r="EHD3" s="167"/>
      <c r="EHE3" s="167"/>
      <c r="EHF3" s="167"/>
      <c r="EHG3" s="167"/>
      <c r="EHH3" s="167"/>
      <c r="EHI3" s="167"/>
      <c r="EHJ3" s="167"/>
      <c r="EHK3" s="167"/>
      <c r="EHL3" s="167"/>
      <c r="EHM3" s="167"/>
      <c r="EHN3" s="167"/>
      <c r="EHO3" s="167"/>
      <c r="EHP3" s="167"/>
      <c r="EHQ3" s="167"/>
      <c r="EHR3" s="167"/>
      <c r="EHS3" s="167"/>
      <c r="EHT3" s="167"/>
      <c r="EHU3" s="167"/>
      <c r="EHV3" s="167"/>
      <c r="EHW3" s="167"/>
      <c r="EHX3" s="167"/>
      <c r="EHY3" s="167"/>
      <c r="EHZ3" s="167"/>
      <c r="EIA3" s="167"/>
      <c r="EIB3" s="167"/>
      <c r="EIC3" s="167"/>
      <c r="EID3" s="167"/>
      <c r="EIE3" s="167"/>
      <c r="EIF3" s="167"/>
      <c r="EIG3" s="167"/>
      <c r="EIH3" s="167"/>
      <c r="EII3" s="167"/>
      <c r="EIJ3" s="167"/>
      <c r="EIK3" s="167"/>
      <c r="EIL3" s="167"/>
      <c r="EIM3" s="167"/>
      <c r="EIN3" s="167"/>
      <c r="EIO3" s="167"/>
      <c r="EIP3" s="167"/>
      <c r="EIQ3" s="167"/>
      <c r="EIR3" s="167"/>
      <c r="EIS3" s="167"/>
      <c r="EIT3" s="167"/>
      <c r="EIU3" s="167"/>
      <c r="EIV3" s="167"/>
      <c r="EIW3" s="167"/>
      <c r="EIX3" s="167"/>
      <c r="EIY3" s="167"/>
      <c r="EIZ3" s="167"/>
      <c r="EJA3" s="167"/>
      <c r="EJB3" s="167"/>
      <c r="EJC3" s="167"/>
      <c r="EJD3" s="167"/>
      <c r="EJE3" s="167"/>
      <c r="EJF3" s="167"/>
      <c r="EJG3" s="167"/>
      <c r="EJH3" s="167"/>
      <c r="EJI3" s="167"/>
      <c r="EJJ3" s="167"/>
      <c r="EJK3" s="167"/>
      <c r="EJL3" s="167"/>
      <c r="EJM3" s="167"/>
      <c r="EJN3" s="167"/>
      <c r="EJO3" s="167"/>
      <c r="EJP3" s="167"/>
      <c r="EJQ3" s="167"/>
      <c r="EJR3" s="167"/>
      <c r="EJS3" s="167"/>
      <c r="EJT3" s="167"/>
      <c r="EJU3" s="167"/>
      <c r="EJV3" s="167"/>
      <c r="EJW3" s="167"/>
      <c r="EJX3" s="167"/>
      <c r="EJY3" s="167"/>
      <c r="EJZ3" s="167"/>
      <c r="EKA3" s="167"/>
      <c r="EKB3" s="167"/>
      <c r="EKC3" s="167"/>
      <c r="EKD3" s="167"/>
      <c r="EKE3" s="167"/>
      <c r="EKF3" s="167"/>
      <c r="EKG3" s="167"/>
      <c r="EKH3" s="167"/>
      <c r="EKI3" s="167"/>
      <c r="EKJ3" s="167"/>
      <c r="EKK3" s="167"/>
      <c r="EKL3" s="167"/>
      <c r="EKM3" s="167"/>
      <c r="EKN3" s="167"/>
      <c r="EKO3" s="167"/>
      <c r="EKP3" s="167"/>
      <c r="EKQ3" s="167"/>
      <c r="EKR3" s="167"/>
      <c r="EKS3" s="167"/>
      <c r="EKT3" s="167"/>
      <c r="EKU3" s="167"/>
      <c r="EKV3" s="167"/>
      <c r="EKW3" s="167"/>
      <c r="EKX3" s="167"/>
      <c r="EKY3" s="167"/>
      <c r="EKZ3" s="167"/>
      <c r="ELA3" s="167"/>
      <c r="ELB3" s="167"/>
      <c r="ELC3" s="167"/>
      <c r="ELD3" s="167"/>
      <c r="ELE3" s="167"/>
      <c r="ELF3" s="167"/>
      <c r="ELG3" s="167"/>
      <c r="ELH3" s="167"/>
      <c r="ELI3" s="167"/>
      <c r="ELJ3" s="167"/>
      <c r="ELK3" s="167"/>
      <c r="ELL3" s="167"/>
      <c r="ELM3" s="167"/>
      <c r="ELN3" s="167"/>
      <c r="ELO3" s="167"/>
      <c r="ELP3" s="167"/>
      <c r="ELQ3" s="167"/>
      <c r="ELR3" s="167"/>
      <c r="ELS3" s="167"/>
      <c r="ELT3" s="167"/>
      <c r="ELU3" s="167"/>
      <c r="ELV3" s="167"/>
      <c r="ELW3" s="167"/>
      <c r="ELX3" s="167"/>
      <c r="ELY3" s="167"/>
      <c r="ELZ3" s="167"/>
      <c r="EMA3" s="167"/>
      <c r="EMB3" s="167"/>
      <c r="EMC3" s="167"/>
      <c r="EMD3" s="167"/>
      <c r="EME3" s="167"/>
      <c r="EMF3" s="167"/>
      <c r="EMG3" s="167"/>
      <c r="EMH3" s="167"/>
      <c r="EMI3" s="167"/>
      <c r="EMJ3" s="167"/>
      <c r="EMK3" s="167"/>
      <c r="EML3" s="167"/>
      <c r="EMM3" s="167"/>
      <c r="EMN3" s="167"/>
      <c r="EMO3" s="167"/>
      <c r="EMP3" s="167"/>
      <c r="EMQ3" s="167"/>
      <c r="EMR3" s="167"/>
      <c r="EMS3" s="167"/>
      <c r="EMT3" s="167"/>
      <c r="EMU3" s="167"/>
      <c r="EMV3" s="167"/>
      <c r="EMW3" s="167"/>
      <c r="EMX3" s="167"/>
      <c r="EMY3" s="167"/>
      <c r="EMZ3" s="167"/>
      <c r="ENA3" s="167"/>
      <c r="ENB3" s="167"/>
      <c r="ENC3" s="167"/>
      <c r="END3" s="167"/>
      <c r="ENE3" s="167"/>
      <c r="ENF3" s="167"/>
      <c r="ENG3" s="167"/>
      <c r="ENH3" s="167"/>
      <c r="ENI3" s="167"/>
      <c r="ENJ3" s="167"/>
      <c r="ENK3" s="167"/>
      <c r="ENL3" s="167"/>
      <c r="ENM3" s="167"/>
      <c r="ENN3" s="167"/>
      <c r="ENO3" s="167"/>
      <c r="ENP3" s="167"/>
      <c r="ENQ3" s="167"/>
      <c r="ENR3" s="167"/>
      <c r="ENS3" s="167"/>
      <c r="ENT3" s="167"/>
      <c r="ENU3" s="167"/>
      <c r="ENV3" s="167"/>
      <c r="ENW3" s="167"/>
      <c r="ENX3" s="167"/>
      <c r="ENY3" s="167"/>
      <c r="ENZ3" s="167"/>
      <c r="EOA3" s="167"/>
      <c r="EOB3" s="167"/>
      <c r="EOC3" s="167"/>
      <c r="EOD3" s="167"/>
      <c r="EOE3" s="167"/>
      <c r="EOF3" s="167"/>
      <c r="EOG3" s="167"/>
      <c r="EOH3" s="167"/>
      <c r="EOI3" s="167"/>
      <c r="EOJ3" s="167"/>
      <c r="EOK3" s="167"/>
      <c r="EOL3" s="167"/>
      <c r="EOM3" s="167"/>
      <c r="EON3" s="167"/>
      <c r="EOO3" s="167"/>
      <c r="EOP3" s="167"/>
      <c r="EOQ3" s="167"/>
      <c r="EOR3" s="167"/>
      <c r="EOS3" s="167"/>
      <c r="EOT3" s="167"/>
      <c r="EOU3" s="167"/>
      <c r="EOV3" s="167"/>
      <c r="EOW3" s="167"/>
      <c r="EOX3" s="167"/>
      <c r="EOY3" s="167"/>
      <c r="EOZ3" s="167"/>
      <c r="EPA3" s="167"/>
      <c r="EPB3" s="167"/>
      <c r="EPC3" s="167"/>
      <c r="EPD3" s="167"/>
      <c r="EPE3" s="167"/>
      <c r="EPF3" s="167"/>
      <c r="EPG3" s="167"/>
      <c r="EPH3" s="167"/>
      <c r="EPI3" s="167"/>
      <c r="EPJ3" s="167"/>
      <c r="EPK3" s="167"/>
      <c r="EPL3" s="167"/>
      <c r="EPM3" s="167"/>
      <c r="EPN3" s="167"/>
      <c r="EPO3" s="167"/>
      <c r="EPP3" s="167"/>
      <c r="EPQ3" s="167"/>
      <c r="EPR3" s="167"/>
      <c r="EPS3" s="167"/>
      <c r="EPT3" s="167"/>
      <c r="EPU3" s="167"/>
      <c r="EPV3" s="167"/>
      <c r="EPW3" s="167"/>
      <c r="EPX3" s="167"/>
      <c r="EPY3" s="167"/>
      <c r="EPZ3" s="167"/>
      <c r="EQA3" s="167"/>
      <c r="EQB3" s="167"/>
      <c r="EQC3" s="167"/>
      <c r="EQD3" s="167"/>
      <c r="EQE3" s="167"/>
      <c r="EQF3" s="167"/>
      <c r="EQG3" s="167"/>
      <c r="EQH3" s="167"/>
      <c r="EQI3" s="167"/>
      <c r="EQJ3" s="167"/>
      <c r="EQK3" s="167"/>
      <c r="EQL3" s="167"/>
      <c r="EQM3" s="167"/>
      <c r="EQN3" s="167"/>
      <c r="EQO3" s="167"/>
      <c r="EQP3" s="167"/>
      <c r="EQQ3" s="167"/>
      <c r="EQR3" s="167"/>
      <c r="EQS3" s="167"/>
      <c r="EQT3" s="167"/>
      <c r="EQU3" s="167"/>
      <c r="EQV3" s="167"/>
      <c r="EQW3" s="167"/>
      <c r="EQX3" s="167"/>
      <c r="EQY3" s="167"/>
      <c r="EQZ3" s="167"/>
      <c r="ERA3" s="167"/>
      <c r="ERB3" s="167"/>
      <c r="ERC3" s="167"/>
      <c r="ERD3" s="167"/>
      <c r="ERE3" s="167"/>
      <c r="ERF3" s="167"/>
      <c r="ERG3" s="167"/>
      <c r="ERH3" s="167"/>
      <c r="ERI3" s="167"/>
      <c r="ERJ3" s="167"/>
      <c r="ERK3" s="167"/>
      <c r="ERL3" s="167"/>
      <c r="ERM3" s="167"/>
      <c r="ERN3" s="167"/>
      <c r="ERO3" s="167"/>
      <c r="ERP3" s="167"/>
      <c r="ERQ3" s="167"/>
      <c r="ERR3" s="167"/>
      <c r="ERS3" s="167"/>
      <c r="ERT3" s="167"/>
      <c r="ERU3" s="167"/>
      <c r="ERV3" s="167"/>
      <c r="ERW3" s="167"/>
      <c r="ERX3" s="167"/>
      <c r="ERY3" s="167"/>
      <c r="ERZ3" s="167"/>
      <c r="ESA3" s="167"/>
      <c r="ESB3" s="167"/>
      <c r="ESC3" s="167"/>
      <c r="ESD3" s="167"/>
      <c r="ESE3" s="167"/>
      <c r="ESF3" s="167"/>
      <c r="ESG3" s="167"/>
      <c r="ESH3" s="167"/>
      <c r="ESI3" s="167"/>
      <c r="ESJ3" s="167"/>
      <c r="ESK3" s="167"/>
      <c r="ESL3" s="167"/>
      <c r="ESM3" s="167"/>
      <c r="ESN3" s="167"/>
      <c r="ESO3" s="167"/>
      <c r="ESP3" s="167"/>
      <c r="ESQ3" s="167"/>
      <c r="ESR3" s="167"/>
      <c r="ESS3" s="167"/>
      <c r="EST3" s="167"/>
      <c r="ESU3" s="167"/>
      <c r="ESV3" s="167"/>
      <c r="ESW3" s="167"/>
      <c r="ESX3" s="167"/>
      <c r="ESY3" s="167"/>
      <c r="ESZ3" s="167"/>
      <c r="ETA3" s="167"/>
      <c r="ETB3" s="167"/>
      <c r="ETC3" s="167"/>
      <c r="ETD3" s="167"/>
      <c r="ETE3" s="167"/>
      <c r="ETF3" s="167"/>
      <c r="ETG3" s="167"/>
      <c r="ETH3" s="167"/>
      <c r="ETI3" s="167"/>
      <c r="ETJ3" s="167"/>
      <c r="ETK3" s="167"/>
      <c r="ETL3" s="167"/>
      <c r="ETM3" s="167"/>
      <c r="ETN3" s="167"/>
      <c r="ETO3" s="167"/>
      <c r="ETP3" s="167"/>
      <c r="ETQ3" s="167"/>
      <c r="ETR3" s="167"/>
      <c r="ETS3" s="167"/>
      <c r="ETT3" s="167"/>
      <c r="ETU3" s="167"/>
      <c r="ETV3" s="167"/>
      <c r="ETW3" s="167"/>
      <c r="ETX3" s="167"/>
      <c r="ETY3" s="167"/>
      <c r="ETZ3" s="167"/>
      <c r="EUA3" s="167"/>
      <c r="EUB3" s="167"/>
      <c r="EUC3" s="167"/>
      <c r="EUD3" s="167"/>
      <c r="EUE3" s="167"/>
      <c r="EUF3" s="167"/>
      <c r="EUG3" s="167"/>
      <c r="EUH3" s="167"/>
      <c r="EUI3" s="167"/>
      <c r="EUJ3" s="167"/>
      <c r="EUK3" s="167"/>
      <c r="EUL3" s="167"/>
      <c r="EUM3" s="167"/>
      <c r="EUN3" s="167"/>
      <c r="EUO3" s="167"/>
      <c r="EUP3" s="167"/>
      <c r="EUQ3" s="167"/>
      <c r="EUR3" s="167"/>
      <c r="EUS3" s="167"/>
      <c r="EUT3" s="167"/>
      <c r="EUU3" s="167"/>
      <c r="EUV3" s="167"/>
      <c r="EUW3" s="167"/>
      <c r="EUX3" s="167"/>
      <c r="EUY3" s="167"/>
      <c r="EUZ3" s="167"/>
      <c r="EVA3" s="167"/>
      <c r="EVB3" s="167"/>
      <c r="EVC3" s="167"/>
      <c r="EVD3" s="167"/>
      <c r="EVE3" s="167"/>
      <c r="EVF3" s="167"/>
      <c r="EVG3" s="167"/>
      <c r="EVH3" s="167"/>
      <c r="EVI3" s="167"/>
      <c r="EVJ3" s="167"/>
      <c r="EVK3" s="167"/>
      <c r="EVL3" s="167"/>
      <c r="EVM3" s="167"/>
      <c r="EVN3" s="167"/>
      <c r="EVO3" s="167"/>
      <c r="EVP3" s="167"/>
      <c r="EVQ3" s="167"/>
      <c r="EVR3" s="167"/>
      <c r="EVS3" s="167"/>
      <c r="EVT3" s="167"/>
      <c r="EVU3" s="167"/>
      <c r="EVV3" s="167"/>
      <c r="EVW3" s="167"/>
      <c r="EVX3" s="167"/>
      <c r="EVY3" s="167"/>
      <c r="EVZ3" s="167"/>
      <c r="EWA3" s="167"/>
      <c r="EWB3" s="167"/>
      <c r="EWC3" s="167"/>
      <c r="EWD3" s="167"/>
      <c r="EWE3" s="167"/>
      <c r="EWF3" s="167"/>
      <c r="EWG3" s="167"/>
      <c r="EWH3" s="167"/>
      <c r="EWI3" s="167"/>
      <c r="EWJ3" s="167"/>
      <c r="EWK3" s="167"/>
      <c r="EWL3" s="167"/>
      <c r="EWM3" s="167"/>
      <c r="EWN3" s="167"/>
      <c r="EWO3" s="167"/>
      <c r="EWP3" s="167"/>
      <c r="EWQ3" s="167"/>
      <c r="EWR3" s="167"/>
      <c r="EWS3" s="167"/>
      <c r="EWT3" s="167"/>
      <c r="EWU3" s="167"/>
      <c r="EWV3" s="167"/>
      <c r="EWW3" s="167"/>
      <c r="EWX3" s="167"/>
      <c r="EWY3" s="167"/>
      <c r="EWZ3" s="167"/>
      <c r="EXA3" s="167"/>
      <c r="EXB3" s="167"/>
      <c r="EXC3" s="167"/>
      <c r="EXD3" s="167"/>
      <c r="EXE3" s="167"/>
      <c r="EXF3" s="167"/>
      <c r="EXG3" s="167"/>
      <c r="EXH3" s="167"/>
      <c r="EXI3" s="167"/>
      <c r="EXJ3" s="167"/>
      <c r="EXK3" s="167"/>
      <c r="EXL3" s="167"/>
      <c r="EXM3" s="167"/>
      <c r="EXN3" s="167"/>
      <c r="EXO3" s="167"/>
      <c r="EXP3" s="167"/>
      <c r="EXQ3" s="167"/>
      <c r="EXR3" s="167"/>
      <c r="EXS3" s="167"/>
      <c r="EXT3" s="167"/>
      <c r="EXU3" s="167"/>
      <c r="EXV3" s="167"/>
      <c r="EXW3" s="167"/>
      <c r="EXX3" s="167"/>
      <c r="EXY3" s="167"/>
      <c r="EXZ3" s="167"/>
      <c r="EYA3" s="167"/>
      <c r="EYB3" s="167"/>
      <c r="EYC3" s="167"/>
      <c r="EYD3" s="167"/>
      <c r="EYE3" s="167"/>
      <c r="EYF3" s="167"/>
      <c r="EYG3" s="167"/>
      <c r="EYH3" s="167"/>
      <c r="EYI3" s="167"/>
      <c r="EYJ3" s="167"/>
      <c r="EYK3" s="167"/>
      <c r="EYL3" s="167"/>
      <c r="EYM3" s="167"/>
      <c r="EYN3" s="167"/>
      <c r="EYO3" s="167"/>
      <c r="EYP3" s="167"/>
      <c r="EYQ3" s="167"/>
      <c r="EYR3" s="167"/>
      <c r="EYS3" s="167"/>
      <c r="EYT3" s="167"/>
      <c r="EYU3" s="167"/>
      <c r="EYV3" s="167"/>
      <c r="EYW3" s="167"/>
      <c r="EYX3" s="167"/>
      <c r="EYY3" s="167"/>
      <c r="EYZ3" s="167"/>
      <c r="EZA3" s="167"/>
      <c r="EZB3" s="167"/>
      <c r="EZC3" s="167"/>
      <c r="EZD3" s="167"/>
      <c r="EZE3" s="167"/>
      <c r="EZF3" s="167"/>
      <c r="EZG3" s="167"/>
      <c r="EZH3" s="167"/>
      <c r="EZI3" s="167"/>
      <c r="EZJ3" s="167"/>
      <c r="EZK3" s="167"/>
      <c r="EZL3" s="167"/>
      <c r="EZM3" s="167"/>
      <c r="EZN3" s="167"/>
      <c r="EZO3" s="167"/>
      <c r="EZP3" s="167"/>
      <c r="EZQ3" s="167"/>
      <c r="EZR3" s="167"/>
      <c r="EZS3" s="167"/>
      <c r="EZT3" s="167"/>
      <c r="EZU3" s="167"/>
      <c r="EZV3" s="167"/>
      <c r="EZW3" s="167"/>
      <c r="EZX3" s="167"/>
      <c r="EZY3" s="167"/>
      <c r="EZZ3" s="167"/>
      <c r="FAA3" s="167"/>
      <c r="FAB3" s="167"/>
      <c r="FAC3" s="167"/>
      <c r="FAD3" s="167"/>
      <c r="FAE3" s="167"/>
      <c r="FAF3" s="167"/>
      <c r="FAG3" s="167"/>
      <c r="FAH3" s="167"/>
      <c r="FAI3" s="167"/>
      <c r="FAJ3" s="167"/>
      <c r="FAK3" s="167"/>
      <c r="FAL3" s="167"/>
      <c r="FAM3" s="167"/>
      <c r="FAN3" s="167"/>
      <c r="FAO3" s="167"/>
      <c r="FAP3" s="167"/>
      <c r="FAQ3" s="167"/>
      <c r="FAR3" s="167"/>
      <c r="FAS3" s="167"/>
      <c r="FAT3" s="167"/>
      <c r="FAU3" s="167"/>
      <c r="FAV3" s="167"/>
      <c r="FAW3" s="167"/>
      <c r="FAX3" s="167"/>
      <c r="FAY3" s="167"/>
      <c r="FAZ3" s="167"/>
      <c r="FBA3" s="167"/>
      <c r="FBB3" s="167"/>
      <c r="FBC3" s="167"/>
      <c r="FBD3" s="167"/>
      <c r="FBE3" s="167"/>
      <c r="FBF3" s="167"/>
      <c r="FBG3" s="167"/>
      <c r="FBH3" s="167"/>
      <c r="FBI3" s="167"/>
      <c r="FBJ3" s="167"/>
      <c r="FBK3" s="167"/>
      <c r="FBL3" s="167"/>
      <c r="FBM3" s="167"/>
      <c r="FBN3" s="167"/>
      <c r="FBO3" s="167"/>
      <c r="FBP3" s="167"/>
      <c r="FBQ3" s="167"/>
      <c r="FBR3" s="167"/>
      <c r="FBS3" s="167"/>
      <c r="FBT3" s="167"/>
      <c r="FBU3" s="167"/>
      <c r="FBV3" s="167"/>
      <c r="FBW3" s="167"/>
      <c r="FBX3" s="167"/>
      <c r="FBY3" s="167"/>
      <c r="FBZ3" s="167"/>
      <c r="FCA3" s="167"/>
      <c r="FCB3" s="167"/>
      <c r="FCC3" s="167"/>
      <c r="FCD3" s="167"/>
      <c r="FCE3" s="167"/>
      <c r="FCF3" s="167"/>
      <c r="FCG3" s="167"/>
      <c r="FCH3" s="167"/>
      <c r="FCI3" s="167"/>
      <c r="FCJ3" s="167"/>
      <c r="FCK3" s="167"/>
      <c r="FCL3" s="167"/>
      <c r="FCM3" s="167"/>
      <c r="FCN3" s="167"/>
      <c r="FCO3" s="167"/>
      <c r="FCP3" s="167"/>
      <c r="FCQ3" s="167"/>
      <c r="FCR3" s="167"/>
      <c r="FCS3" s="167"/>
      <c r="FCT3" s="167"/>
      <c r="FCU3" s="167"/>
      <c r="FCV3" s="167"/>
      <c r="FCW3" s="167"/>
      <c r="FCX3" s="167"/>
      <c r="FCY3" s="167"/>
      <c r="FCZ3" s="167"/>
      <c r="FDA3" s="167"/>
      <c r="FDB3" s="167"/>
      <c r="FDC3" s="167"/>
      <c r="FDD3" s="167"/>
      <c r="FDE3" s="167"/>
      <c r="FDF3" s="167"/>
      <c r="FDG3" s="167"/>
      <c r="FDH3" s="167"/>
      <c r="FDI3" s="167"/>
      <c r="FDJ3" s="167"/>
      <c r="FDK3" s="167"/>
      <c r="FDL3" s="167"/>
      <c r="FDM3" s="167"/>
      <c r="FDN3" s="167"/>
      <c r="FDO3" s="167"/>
      <c r="FDP3" s="167"/>
      <c r="FDQ3" s="167"/>
      <c r="FDR3" s="167"/>
      <c r="FDS3" s="167"/>
      <c r="FDT3" s="167"/>
      <c r="FDU3" s="167"/>
      <c r="FDV3" s="167"/>
      <c r="FDW3" s="167"/>
      <c r="FDX3" s="167"/>
      <c r="FDY3" s="167"/>
      <c r="FDZ3" s="167"/>
      <c r="FEA3" s="167"/>
      <c r="FEB3" s="167"/>
      <c r="FEC3" s="167"/>
      <c r="FED3" s="167"/>
      <c r="FEE3" s="167"/>
      <c r="FEF3" s="167"/>
      <c r="FEG3" s="167"/>
      <c r="FEH3" s="167"/>
      <c r="FEI3" s="167"/>
      <c r="FEJ3" s="167"/>
      <c r="FEK3" s="167"/>
      <c r="FEL3" s="167"/>
      <c r="FEM3" s="167"/>
      <c r="FEN3" s="167"/>
      <c r="FEO3" s="167"/>
      <c r="FEP3" s="167"/>
      <c r="FEQ3" s="167"/>
      <c r="FER3" s="167"/>
      <c r="FES3" s="167"/>
      <c r="FET3" s="167"/>
      <c r="FEU3" s="167"/>
      <c r="FEV3" s="167"/>
      <c r="FEW3" s="167"/>
      <c r="FEX3" s="167"/>
      <c r="FEY3" s="167"/>
      <c r="FEZ3" s="167"/>
      <c r="FFA3" s="167"/>
      <c r="FFB3" s="167"/>
      <c r="FFC3" s="167"/>
      <c r="FFD3" s="167"/>
      <c r="FFE3" s="167"/>
      <c r="FFF3" s="167"/>
      <c r="FFG3" s="167"/>
      <c r="FFH3" s="167"/>
      <c r="FFI3" s="167"/>
      <c r="FFJ3" s="167"/>
      <c r="FFK3" s="167"/>
      <c r="FFL3" s="167"/>
      <c r="FFM3" s="167"/>
      <c r="FFN3" s="167"/>
      <c r="FFO3" s="167"/>
      <c r="FFP3" s="167"/>
      <c r="FFQ3" s="167"/>
      <c r="FFR3" s="167"/>
      <c r="FFS3" s="167"/>
      <c r="FFT3" s="167"/>
      <c r="FFU3" s="167"/>
      <c r="FFV3" s="167"/>
      <c r="FFW3" s="167"/>
      <c r="FFX3" s="167"/>
      <c r="FFY3" s="167"/>
      <c r="FFZ3" s="167"/>
      <c r="FGA3" s="167"/>
      <c r="FGB3" s="167"/>
      <c r="FGC3" s="167"/>
      <c r="FGD3" s="167"/>
      <c r="FGE3" s="167"/>
      <c r="FGF3" s="167"/>
      <c r="FGG3" s="167"/>
      <c r="FGH3" s="167"/>
      <c r="FGI3" s="167"/>
      <c r="FGJ3" s="167"/>
      <c r="FGK3" s="167"/>
      <c r="FGL3" s="167"/>
      <c r="FGM3" s="167"/>
      <c r="FGN3" s="167"/>
      <c r="FGO3" s="167"/>
      <c r="FGP3" s="167"/>
      <c r="FGQ3" s="167"/>
      <c r="FGR3" s="167"/>
      <c r="FGS3" s="167"/>
      <c r="FGT3" s="167"/>
      <c r="FGU3" s="167"/>
      <c r="FGV3" s="167"/>
      <c r="FGW3" s="167"/>
      <c r="FGX3" s="167"/>
      <c r="FGY3" s="167"/>
      <c r="FGZ3" s="167"/>
      <c r="FHA3" s="167"/>
      <c r="FHB3" s="167"/>
      <c r="FHC3" s="167"/>
      <c r="FHD3" s="167"/>
      <c r="FHE3" s="167"/>
      <c r="FHF3" s="167"/>
      <c r="FHG3" s="167"/>
      <c r="FHH3" s="167"/>
      <c r="FHI3" s="167"/>
      <c r="FHJ3" s="167"/>
      <c r="FHK3" s="167"/>
      <c r="FHL3" s="167"/>
      <c r="FHM3" s="167"/>
      <c r="FHN3" s="167"/>
      <c r="FHO3" s="167"/>
      <c r="FHP3" s="167"/>
      <c r="FHQ3" s="167"/>
      <c r="FHR3" s="167"/>
      <c r="FHS3" s="167"/>
      <c r="FHT3" s="167"/>
      <c r="FHU3" s="167"/>
      <c r="FHV3" s="167"/>
      <c r="FHW3" s="167"/>
      <c r="FHX3" s="167"/>
      <c r="FHY3" s="167"/>
      <c r="FHZ3" s="167"/>
      <c r="FIA3" s="167"/>
      <c r="FIB3" s="167"/>
      <c r="FIC3" s="167"/>
      <c r="FID3" s="167"/>
      <c r="FIE3" s="167"/>
      <c r="FIF3" s="167"/>
      <c r="FIG3" s="167"/>
      <c r="FIH3" s="167"/>
      <c r="FII3" s="167"/>
      <c r="FIJ3" s="167"/>
      <c r="FIK3" s="167"/>
      <c r="FIL3" s="167"/>
      <c r="FIM3" s="167"/>
      <c r="FIN3" s="167"/>
      <c r="FIO3" s="167"/>
      <c r="FIP3" s="167"/>
      <c r="FIQ3" s="167"/>
      <c r="FIR3" s="167"/>
      <c r="FIS3" s="167"/>
      <c r="FIT3" s="167"/>
      <c r="FIU3" s="167"/>
      <c r="FIV3" s="167"/>
      <c r="FIW3" s="167"/>
      <c r="FIX3" s="167"/>
      <c r="FIY3" s="167"/>
      <c r="FIZ3" s="167"/>
      <c r="FJA3" s="167"/>
      <c r="FJB3" s="167"/>
      <c r="FJC3" s="167"/>
      <c r="FJD3" s="167"/>
      <c r="FJE3" s="167"/>
      <c r="FJF3" s="167"/>
      <c r="FJG3" s="167"/>
      <c r="FJH3" s="167"/>
      <c r="FJI3" s="167"/>
      <c r="FJJ3" s="167"/>
      <c r="FJK3" s="167"/>
      <c r="FJL3" s="167"/>
      <c r="FJM3" s="167"/>
      <c r="FJN3" s="167"/>
      <c r="FJO3" s="167"/>
      <c r="FJP3" s="167"/>
      <c r="FJQ3" s="167"/>
      <c r="FJR3" s="167"/>
      <c r="FJS3" s="167"/>
      <c r="FJT3" s="167"/>
      <c r="FJU3" s="167"/>
      <c r="FJV3" s="167"/>
      <c r="FJW3" s="167"/>
      <c r="FJX3" s="167"/>
      <c r="FJY3" s="167"/>
      <c r="FJZ3" s="167"/>
      <c r="FKA3" s="167"/>
      <c r="FKB3" s="167"/>
      <c r="FKC3" s="167"/>
      <c r="FKD3" s="167"/>
      <c r="FKE3" s="167"/>
      <c r="FKF3" s="167"/>
      <c r="FKG3" s="167"/>
      <c r="FKH3" s="167"/>
      <c r="FKI3" s="167"/>
      <c r="FKJ3" s="167"/>
      <c r="FKK3" s="167"/>
      <c r="FKL3" s="167"/>
      <c r="FKM3" s="167"/>
      <c r="FKN3" s="167"/>
      <c r="FKO3" s="167"/>
      <c r="FKP3" s="167"/>
      <c r="FKQ3" s="167"/>
      <c r="FKR3" s="167"/>
      <c r="FKS3" s="167"/>
      <c r="FKT3" s="167"/>
      <c r="FKU3" s="167"/>
      <c r="FKV3" s="167"/>
      <c r="FKW3" s="167"/>
      <c r="FKX3" s="167"/>
      <c r="FKY3" s="167"/>
      <c r="FKZ3" s="167"/>
      <c r="FLA3" s="167"/>
      <c r="FLB3" s="167"/>
      <c r="FLC3" s="167"/>
      <c r="FLD3" s="167"/>
      <c r="FLE3" s="167"/>
      <c r="FLF3" s="167"/>
      <c r="FLG3" s="167"/>
      <c r="FLH3" s="167"/>
      <c r="FLI3" s="167"/>
      <c r="FLJ3" s="167"/>
      <c r="FLK3" s="167"/>
      <c r="FLL3" s="167"/>
      <c r="FLM3" s="167"/>
      <c r="FLN3" s="167"/>
      <c r="FLO3" s="167"/>
      <c r="FLP3" s="167"/>
      <c r="FLQ3" s="167"/>
      <c r="FLR3" s="167"/>
      <c r="FLS3" s="167"/>
      <c r="FLT3" s="167"/>
      <c r="FLU3" s="167"/>
      <c r="FLV3" s="167"/>
      <c r="FLW3" s="167"/>
      <c r="FLX3" s="167"/>
      <c r="FLY3" s="167"/>
      <c r="FLZ3" s="167"/>
      <c r="FMA3" s="167"/>
      <c r="FMB3" s="167"/>
      <c r="FMC3" s="167"/>
      <c r="FMD3" s="167"/>
      <c r="FME3" s="167"/>
      <c r="FMF3" s="167"/>
      <c r="FMG3" s="167"/>
      <c r="FMH3" s="167"/>
      <c r="FMI3" s="167"/>
      <c r="FMJ3" s="167"/>
      <c r="FMK3" s="167"/>
      <c r="FML3" s="167"/>
      <c r="FMM3" s="167"/>
      <c r="FMN3" s="167"/>
      <c r="FMO3" s="167"/>
      <c r="FMP3" s="167"/>
      <c r="FMQ3" s="167"/>
      <c r="FMR3" s="167"/>
      <c r="FMS3" s="167"/>
      <c r="FMT3" s="167"/>
      <c r="FMU3" s="167"/>
      <c r="FMV3" s="167"/>
      <c r="FMW3" s="167"/>
      <c r="FMX3" s="167"/>
      <c r="FMY3" s="167"/>
      <c r="FMZ3" s="167"/>
      <c r="FNA3" s="167"/>
      <c r="FNB3" s="167"/>
      <c r="FNC3" s="167"/>
      <c r="FND3" s="167"/>
      <c r="FNE3" s="167"/>
      <c r="FNF3" s="167"/>
      <c r="FNG3" s="167"/>
      <c r="FNH3" s="167"/>
      <c r="FNI3" s="167"/>
      <c r="FNJ3" s="167"/>
      <c r="FNK3" s="167"/>
      <c r="FNL3" s="167"/>
      <c r="FNM3" s="167"/>
      <c r="FNN3" s="167"/>
      <c r="FNO3" s="167"/>
      <c r="FNP3" s="167"/>
      <c r="FNQ3" s="167"/>
      <c r="FNR3" s="167"/>
      <c r="FNS3" s="167"/>
      <c r="FNT3" s="167"/>
      <c r="FNU3" s="167"/>
      <c r="FNV3" s="167"/>
      <c r="FNW3" s="167"/>
      <c r="FNX3" s="167"/>
      <c r="FNY3" s="167"/>
      <c r="FNZ3" s="167"/>
      <c r="FOA3" s="167"/>
      <c r="FOB3" s="167"/>
      <c r="FOC3" s="167"/>
      <c r="FOD3" s="167"/>
      <c r="FOE3" s="167"/>
      <c r="FOF3" s="167"/>
      <c r="FOG3" s="167"/>
      <c r="FOH3" s="167"/>
      <c r="FOI3" s="167"/>
      <c r="FOJ3" s="167"/>
      <c r="FOK3" s="167"/>
      <c r="FOL3" s="167"/>
      <c r="FOM3" s="167"/>
      <c r="FON3" s="167"/>
      <c r="FOO3" s="167"/>
      <c r="FOP3" s="167"/>
      <c r="FOQ3" s="167"/>
      <c r="FOR3" s="167"/>
      <c r="FOS3" s="167"/>
      <c r="FOT3" s="167"/>
      <c r="FOU3" s="167"/>
      <c r="FOV3" s="167"/>
      <c r="FOW3" s="167"/>
      <c r="FOX3" s="167"/>
      <c r="FOY3" s="167"/>
      <c r="FOZ3" s="167"/>
      <c r="FPA3" s="167"/>
      <c r="FPB3" s="167"/>
      <c r="FPC3" s="167"/>
      <c r="FPD3" s="167"/>
      <c r="FPE3" s="167"/>
      <c r="FPF3" s="167"/>
      <c r="FPG3" s="167"/>
      <c r="FPH3" s="167"/>
      <c r="FPI3" s="167"/>
      <c r="FPJ3" s="167"/>
      <c r="FPK3" s="167"/>
      <c r="FPL3" s="167"/>
      <c r="FPM3" s="167"/>
      <c r="FPN3" s="167"/>
      <c r="FPO3" s="167"/>
      <c r="FPP3" s="167"/>
      <c r="FPQ3" s="167"/>
      <c r="FPR3" s="167"/>
      <c r="FPS3" s="167"/>
      <c r="FPT3" s="167"/>
      <c r="FPU3" s="167"/>
      <c r="FPV3" s="167"/>
      <c r="FPW3" s="167"/>
      <c r="FPX3" s="167"/>
      <c r="FPY3" s="167"/>
      <c r="FPZ3" s="167"/>
      <c r="FQA3" s="167"/>
      <c r="FQB3" s="167"/>
      <c r="FQC3" s="167"/>
      <c r="FQD3" s="167"/>
      <c r="FQE3" s="167"/>
      <c r="FQF3" s="167"/>
      <c r="FQG3" s="167"/>
      <c r="FQH3" s="167"/>
      <c r="FQI3" s="167"/>
      <c r="FQJ3" s="167"/>
      <c r="FQK3" s="167"/>
      <c r="FQL3" s="167"/>
      <c r="FQM3" s="167"/>
      <c r="FQN3" s="167"/>
      <c r="FQO3" s="167"/>
      <c r="FQP3" s="167"/>
      <c r="FQQ3" s="167"/>
      <c r="FQR3" s="167"/>
      <c r="FQS3" s="167"/>
      <c r="FQT3" s="167"/>
      <c r="FQU3" s="167"/>
      <c r="FQV3" s="167"/>
      <c r="FQW3" s="167"/>
      <c r="FQX3" s="167"/>
      <c r="FQY3" s="167"/>
      <c r="FQZ3" s="167"/>
      <c r="FRA3" s="167"/>
      <c r="FRB3" s="167"/>
      <c r="FRC3" s="167"/>
      <c r="FRD3" s="167"/>
      <c r="FRE3" s="167"/>
      <c r="FRF3" s="167"/>
      <c r="FRG3" s="167"/>
      <c r="FRH3" s="167"/>
      <c r="FRI3" s="167"/>
      <c r="FRJ3" s="167"/>
      <c r="FRK3" s="167"/>
      <c r="FRL3" s="167"/>
      <c r="FRM3" s="167"/>
      <c r="FRN3" s="167"/>
      <c r="FRO3" s="167"/>
      <c r="FRP3" s="167"/>
      <c r="FRQ3" s="167"/>
      <c r="FRR3" s="167"/>
      <c r="FRS3" s="167"/>
      <c r="FRT3" s="167"/>
      <c r="FRU3" s="167"/>
      <c r="FRV3" s="167"/>
      <c r="FRW3" s="167"/>
      <c r="FRX3" s="167"/>
      <c r="FRY3" s="167"/>
      <c r="FRZ3" s="167"/>
      <c r="FSA3" s="167"/>
      <c r="FSB3" s="167"/>
      <c r="FSC3" s="167"/>
      <c r="FSD3" s="167"/>
      <c r="FSE3" s="167"/>
      <c r="FSF3" s="167"/>
      <c r="FSG3" s="167"/>
      <c r="FSH3" s="167"/>
      <c r="FSI3" s="167"/>
      <c r="FSJ3" s="167"/>
      <c r="FSK3" s="167"/>
      <c r="FSL3" s="167"/>
      <c r="FSM3" s="167"/>
      <c r="FSN3" s="167"/>
      <c r="FSO3" s="167"/>
      <c r="FSP3" s="167"/>
      <c r="FSQ3" s="167"/>
      <c r="FSR3" s="167"/>
      <c r="FSS3" s="167"/>
      <c r="FST3" s="167"/>
      <c r="FSU3" s="167"/>
      <c r="FSV3" s="167"/>
      <c r="FSW3" s="167"/>
      <c r="FSX3" s="167"/>
      <c r="FSY3" s="167"/>
      <c r="FSZ3" s="167"/>
      <c r="FTA3" s="167"/>
      <c r="FTB3" s="167"/>
      <c r="FTC3" s="167"/>
      <c r="FTD3" s="167"/>
      <c r="FTE3" s="167"/>
      <c r="FTF3" s="167"/>
      <c r="FTG3" s="167"/>
      <c r="FTH3" s="167"/>
      <c r="FTI3" s="167"/>
      <c r="FTJ3" s="167"/>
      <c r="FTK3" s="167"/>
      <c r="FTL3" s="167"/>
      <c r="FTM3" s="167"/>
      <c r="FTN3" s="167"/>
      <c r="FTO3" s="167"/>
      <c r="FTP3" s="167"/>
      <c r="FTQ3" s="167"/>
      <c r="FTR3" s="167"/>
      <c r="FTS3" s="167"/>
      <c r="FTT3" s="167"/>
      <c r="FTU3" s="167"/>
      <c r="FTV3" s="167"/>
      <c r="FTW3" s="167"/>
      <c r="FTX3" s="167"/>
      <c r="FTY3" s="167"/>
      <c r="FTZ3" s="167"/>
      <c r="FUA3" s="167"/>
      <c r="FUB3" s="167"/>
      <c r="FUC3" s="167"/>
      <c r="FUD3" s="167"/>
      <c r="FUE3" s="167"/>
      <c r="FUF3" s="167"/>
      <c r="FUG3" s="167"/>
      <c r="FUH3" s="167"/>
      <c r="FUI3" s="167"/>
      <c r="FUJ3" s="167"/>
      <c r="FUK3" s="167"/>
      <c r="FUL3" s="167"/>
      <c r="FUM3" s="167"/>
      <c r="FUN3" s="167"/>
      <c r="FUO3" s="167"/>
      <c r="FUP3" s="167"/>
      <c r="FUQ3" s="167"/>
      <c r="FUR3" s="167"/>
      <c r="FUS3" s="167"/>
      <c r="FUT3" s="167"/>
      <c r="FUU3" s="167"/>
      <c r="FUV3" s="167"/>
      <c r="FUW3" s="167"/>
      <c r="FUX3" s="167"/>
      <c r="FUY3" s="167"/>
      <c r="FUZ3" s="167"/>
      <c r="FVA3" s="167"/>
      <c r="FVB3" s="167"/>
      <c r="FVC3" s="167"/>
      <c r="FVD3" s="167"/>
      <c r="FVE3" s="167"/>
      <c r="FVF3" s="167"/>
      <c r="FVG3" s="167"/>
      <c r="FVH3" s="167"/>
      <c r="FVI3" s="167"/>
      <c r="FVJ3" s="167"/>
      <c r="FVK3" s="167"/>
      <c r="FVL3" s="167"/>
      <c r="FVM3" s="167"/>
      <c r="FVN3" s="167"/>
      <c r="FVO3" s="167"/>
      <c r="FVP3" s="167"/>
      <c r="FVQ3" s="167"/>
      <c r="FVR3" s="167"/>
      <c r="FVS3" s="167"/>
      <c r="FVT3" s="167"/>
      <c r="FVU3" s="167"/>
      <c r="FVV3" s="167"/>
      <c r="FVW3" s="167"/>
      <c r="FVX3" s="167"/>
      <c r="FVY3" s="167"/>
      <c r="FVZ3" s="167"/>
      <c r="FWA3" s="167"/>
      <c r="FWB3" s="167"/>
      <c r="FWC3" s="167"/>
      <c r="FWD3" s="167"/>
      <c r="FWE3" s="167"/>
      <c r="FWF3" s="167"/>
      <c r="FWG3" s="167"/>
      <c r="FWH3" s="167"/>
      <c r="FWI3" s="167"/>
      <c r="FWJ3" s="167"/>
      <c r="FWK3" s="167"/>
      <c r="FWL3" s="167"/>
      <c r="FWM3" s="167"/>
      <c r="FWN3" s="167"/>
      <c r="FWO3" s="167"/>
      <c r="FWP3" s="167"/>
      <c r="FWQ3" s="167"/>
      <c r="FWR3" s="167"/>
      <c r="FWS3" s="167"/>
      <c r="FWT3" s="167"/>
      <c r="FWU3" s="167"/>
      <c r="FWV3" s="167"/>
      <c r="FWW3" s="167"/>
      <c r="FWX3" s="167"/>
      <c r="FWY3" s="167"/>
      <c r="FWZ3" s="167"/>
      <c r="FXA3" s="167"/>
      <c r="FXB3" s="167"/>
      <c r="FXC3" s="167"/>
      <c r="FXD3" s="167"/>
      <c r="FXE3" s="167"/>
      <c r="FXF3" s="167"/>
      <c r="FXG3" s="167"/>
      <c r="FXH3" s="167"/>
      <c r="FXI3" s="167"/>
      <c r="FXJ3" s="167"/>
      <c r="FXK3" s="167"/>
      <c r="FXL3" s="167"/>
      <c r="FXM3" s="167"/>
      <c r="FXN3" s="167"/>
      <c r="FXO3" s="167"/>
      <c r="FXP3" s="167"/>
      <c r="FXQ3" s="167"/>
      <c r="FXR3" s="167"/>
      <c r="FXS3" s="167"/>
      <c r="FXT3" s="167"/>
      <c r="FXU3" s="167"/>
      <c r="FXV3" s="167"/>
      <c r="FXW3" s="167"/>
      <c r="FXX3" s="167"/>
      <c r="FXY3" s="167"/>
      <c r="FXZ3" s="167"/>
      <c r="FYA3" s="167"/>
      <c r="FYB3" s="167"/>
      <c r="FYC3" s="167"/>
      <c r="FYD3" s="167"/>
      <c r="FYE3" s="167"/>
      <c r="FYF3" s="167"/>
      <c r="FYG3" s="167"/>
      <c r="FYH3" s="167"/>
      <c r="FYI3" s="167"/>
      <c r="FYJ3" s="167"/>
      <c r="FYK3" s="167"/>
      <c r="FYL3" s="167"/>
      <c r="FYM3" s="167"/>
      <c r="FYN3" s="167"/>
      <c r="FYO3" s="167"/>
      <c r="FYP3" s="167"/>
      <c r="FYQ3" s="167"/>
      <c r="FYR3" s="167"/>
      <c r="FYS3" s="167"/>
      <c r="FYT3" s="167"/>
      <c r="FYU3" s="167"/>
      <c r="FYV3" s="167"/>
      <c r="FYW3" s="167"/>
      <c r="FYX3" s="167"/>
      <c r="FYY3" s="167"/>
      <c r="FYZ3" s="167"/>
      <c r="FZA3" s="167"/>
      <c r="FZB3" s="167"/>
      <c r="FZC3" s="167"/>
      <c r="FZD3" s="167"/>
      <c r="FZE3" s="167"/>
      <c r="FZF3" s="167"/>
      <c r="FZG3" s="167"/>
      <c r="FZH3" s="167"/>
      <c r="FZI3" s="167"/>
      <c r="FZJ3" s="167"/>
      <c r="FZK3" s="167"/>
      <c r="FZL3" s="167"/>
      <c r="FZM3" s="167"/>
      <c r="FZN3" s="167"/>
      <c r="FZO3" s="167"/>
      <c r="FZP3" s="167"/>
      <c r="FZQ3" s="167"/>
      <c r="FZR3" s="167"/>
      <c r="FZS3" s="167"/>
      <c r="FZT3" s="167"/>
      <c r="FZU3" s="167"/>
      <c r="FZV3" s="167"/>
      <c r="FZW3" s="167"/>
      <c r="FZX3" s="167"/>
      <c r="FZY3" s="167"/>
      <c r="FZZ3" s="167"/>
      <c r="GAA3" s="167"/>
      <c r="GAB3" s="167"/>
      <c r="GAC3" s="167"/>
      <c r="GAD3" s="167"/>
      <c r="GAE3" s="167"/>
      <c r="GAF3" s="167"/>
      <c r="GAG3" s="167"/>
      <c r="GAH3" s="167"/>
      <c r="GAI3" s="167"/>
      <c r="GAJ3" s="167"/>
      <c r="GAK3" s="167"/>
      <c r="GAL3" s="167"/>
      <c r="GAM3" s="167"/>
      <c r="GAN3" s="167"/>
      <c r="GAO3" s="167"/>
      <c r="GAP3" s="167"/>
      <c r="GAQ3" s="167"/>
      <c r="GAR3" s="167"/>
      <c r="GAS3" s="167"/>
      <c r="GAT3" s="167"/>
      <c r="GAU3" s="167"/>
      <c r="GAV3" s="167"/>
      <c r="GAW3" s="167"/>
      <c r="GAX3" s="167"/>
      <c r="GAY3" s="167"/>
      <c r="GAZ3" s="167"/>
      <c r="GBA3" s="167"/>
      <c r="GBB3" s="167"/>
      <c r="GBC3" s="167"/>
      <c r="GBD3" s="167"/>
      <c r="GBE3" s="167"/>
      <c r="GBF3" s="167"/>
      <c r="GBG3" s="167"/>
      <c r="GBH3" s="167"/>
      <c r="GBI3" s="167"/>
      <c r="GBJ3" s="167"/>
      <c r="GBK3" s="167"/>
      <c r="GBL3" s="167"/>
      <c r="GBM3" s="167"/>
      <c r="GBN3" s="167"/>
      <c r="GBO3" s="167"/>
      <c r="GBP3" s="167"/>
      <c r="GBQ3" s="167"/>
      <c r="GBR3" s="167"/>
      <c r="GBS3" s="167"/>
      <c r="GBT3" s="167"/>
      <c r="GBU3" s="167"/>
      <c r="GBV3" s="167"/>
      <c r="GBW3" s="167"/>
      <c r="GBX3" s="167"/>
      <c r="GBY3" s="167"/>
      <c r="GBZ3" s="167"/>
      <c r="GCA3" s="167"/>
      <c r="GCB3" s="167"/>
      <c r="GCC3" s="167"/>
      <c r="GCD3" s="167"/>
      <c r="GCE3" s="167"/>
      <c r="GCF3" s="167"/>
      <c r="GCG3" s="167"/>
      <c r="GCH3" s="167"/>
      <c r="GCI3" s="167"/>
      <c r="GCJ3" s="167"/>
      <c r="GCK3" s="167"/>
      <c r="GCL3" s="167"/>
      <c r="GCM3" s="167"/>
      <c r="GCN3" s="167"/>
      <c r="GCO3" s="167"/>
      <c r="GCP3" s="167"/>
      <c r="GCQ3" s="167"/>
      <c r="GCR3" s="167"/>
      <c r="GCS3" s="167"/>
      <c r="GCT3" s="167"/>
      <c r="GCU3" s="167"/>
      <c r="GCV3" s="167"/>
      <c r="GCW3" s="167"/>
      <c r="GCX3" s="167"/>
      <c r="GCY3" s="167"/>
      <c r="GCZ3" s="167"/>
      <c r="GDA3" s="167"/>
      <c r="GDB3" s="167"/>
      <c r="GDC3" s="167"/>
      <c r="GDD3" s="167"/>
      <c r="GDE3" s="167"/>
      <c r="GDF3" s="167"/>
      <c r="GDG3" s="167"/>
      <c r="GDH3" s="167"/>
      <c r="GDI3" s="167"/>
      <c r="GDJ3" s="167"/>
      <c r="GDK3" s="167"/>
      <c r="GDL3" s="167"/>
      <c r="GDM3" s="167"/>
      <c r="GDN3" s="167"/>
      <c r="GDO3" s="167"/>
      <c r="GDP3" s="167"/>
      <c r="GDQ3" s="167"/>
      <c r="GDR3" s="167"/>
      <c r="GDS3" s="167"/>
      <c r="GDT3" s="167"/>
      <c r="GDU3" s="167"/>
      <c r="GDV3" s="167"/>
      <c r="GDW3" s="167"/>
      <c r="GDX3" s="167"/>
      <c r="GDY3" s="167"/>
      <c r="GDZ3" s="167"/>
      <c r="GEA3" s="167"/>
      <c r="GEB3" s="167"/>
      <c r="GEC3" s="167"/>
      <c r="GED3" s="167"/>
      <c r="GEE3" s="167"/>
      <c r="GEF3" s="167"/>
      <c r="GEG3" s="167"/>
      <c r="GEH3" s="167"/>
      <c r="GEI3" s="167"/>
      <c r="GEJ3" s="167"/>
      <c r="GEK3" s="167"/>
      <c r="GEL3" s="167"/>
      <c r="GEM3" s="167"/>
      <c r="GEN3" s="167"/>
      <c r="GEO3" s="167"/>
      <c r="GEP3" s="167"/>
      <c r="GEQ3" s="167"/>
      <c r="GER3" s="167"/>
      <c r="GES3" s="167"/>
      <c r="GET3" s="167"/>
      <c r="GEU3" s="167"/>
      <c r="GEV3" s="167"/>
      <c r="GEW3" s="167"/>
      <c r="GEX3" s="167"/>
      <c r="GEY3" s="167"/>
      <c r="GEZ3" s="167"/>
      <c r="GFA3" s="167"/>
      <c r="GFB3" s="167"/>
      <c r="GFC3" s="167"/>
      <c r="GFD3" s="167"/>
      <c r="GFE3" s="167"/>
      <c r="GFF3" s="167"/>
      <c r="GFG3" s="167"/>
      <c r="GFH3" s="167"/>
      <c r="GFI3" s="167"/>
      <c r="GFJ3" s="167"/>
      <c r="GFK3" s="167"/>
      <c r="GFL3" s="167"/>
      <c r="GFM3" s="167"/>
      <c r="GFN3" s="167"/>
      <c r="GFO3" s="167"/>
      <c r="GFP3" s="167"/>
      <c r="GFQ3" s="167"/>
      <c r="GFR3" s="167"/>
      <c r="GFS3" s="167"/>
      <c r="GFT3" s="167"/>
      <c r="GFU3" s="167"/>
      <c r="GFV3" s="167"/>
      <c r="GFW3" s="167"/>
      <c r="GFX3" s="167"/>
      <c r="GFY3" s="167"/>
      <c r="GFZ3" s="167"/>
      <c r="GGA3" s="167"/>
      <c r="GGB3" s="167"/>
      <c r="GGC3" s="167"/>
      <c r="GGD3" s="167"/>
      <c r="GGE3" s="167"/>
      <c r="GGF3" s="167"/>
      <c r="GGG3" s="167"/>
      <c r="GGH3" s="167"/>
      <c r="GGI3" s="167"/>
      <c r="GGJ3" s="167"/>
      <c r="GGK3" s="167"/>
      <c r="GGL3" s="167"/>
      <c r="GGM3" s="167"/>
      <c r="GGN3" s="167"/>
      <c r="GGO3" s="167"/>
      <c r="GGP3" s="167"/>
      <c r="GGQ3" s="167"/>
      <c r="GGR3" s="167"/>
      <c r="GGS3" s="167"/>
      <c r="GGT3" s="167"/>
      <c r="GGU3" s="167"/>
      <c r="GGV3" s="167"/>
      <c r="GGW3" s="167"/>
      <c r="GGX3" s="167"/>
      <c r="GGY3" s="167"/>
      <c r="GGZ3" s="167"/>
      <c r="GHA3" s="167"/>
      <c r="GHB3" s="167"/>
      <c r="GHC3" s="167"/>
      <c r="GHD3" s="167"/>
      <c r="GHE3" s="167"/>
      <c r="GHF3" s="167"/>
      <c r="GHG3" s="167"/>
      <c r="GHH3" s="167"/>
      <c r="GHI3" s="167"/>
      <c r="GHJ3" s="167"/>
      <c r="GHK3" s="167"/>
      <c r="GHL3" s="167"/>
      <c r="GHM3" s="167"/>
      <c r="GHN3" s="167"/>
      <c r="GHO3" s="167"/>
      <c r="GHP3" s="167"/>
      <c r="GHQ3" s="167"/>
      <c r="GHR3" s="167"/>
      <c r="GHS3" s="167"/>
      <c r="GHT3" s="167"/>
      <c r="GHU3" s="167"/>
      <c r="GHV3" s="167"/>
      <c r="GHW3" s="167"/>
      <c r="GHX3" s="167"/>
      <c r="GHY3" s="167"/>
      <c r="GHZ3" s="167"/>
      <c r="GIA3" s="167"/>
      <c r="GIB3" s="167"/>
      <c r="GIC3" s="167"/>
      <c r="GID3" s="167"/>
      <c r="GIE3" s="167"/>
      <c r="GIF3" s="167"/>
      <c r="GIG3" s="167"/>
      <c r="GIH3" s="167"/>
      <c r="GII3" s="167"/>
      <c r="GIJ3" s="167"/>
      <c r="GIK3" s="167"/>
      <c r="GIL3" s="167"/>
      <c r="GIM3" s="167"/>
      <c r="GIN3" s="167"/>
      <c r="GIO3" s="167"/>
      <c r="GIP3" s="167"/>
      <c r="GIQ3" s="167"/>
      <c r="GIR3" s="167"/>
      <c r="GIS3" s="167"/>
      <c r="GIT3" s="167"/>
      <c r="GIU3" s="167"/>
      <c r="GIV3" s="167"/>
      <c r="GIW3" s="167"/>
      <c r="GIX3" s="167"/>
      <c r="GIY3" s="167"/>
      <c r="GIZ3" s="167"/>
      <c r="GJA3" s="167"/>
      <c r="GJB3" s="167"/>
      <c r="GJC3" s="167"/>
      <c r="GJD3" s="167"/>
      <c r="GJE3" s="167"/>
      <c r="GJF3" s="167"/>
      <c r="GJG3" s="167"/>
      <c r="GJH3" s="167"/>
      <c r="GJI3" s="167"/>
      <c r="GJJ3" s="167"/>
      <c r="GJK3" s="167"/>
      <c r="GJL3" s="167"/>
      <c r="GJM3" s="167"/>
      <c r="GJN3" s="167"/>
      <c r="GJO3" s="167"/>
      <c r="GJP3" s="167"/>
      <c r="GJQ3" s="167"/>
      <c r="GJR3" s="167"/>
      <c r="GJS3" s="167"/>
      <c r="GJT3" s="167"/>
      <c r="GJU3" s="167"/>
      <c r="GJV3" s="167"/>
      <c r="GJW3" s="167"/>
      <c r="GJX3" s="167"/>
      <c r="GJY3" s="167"/>
      <c r="GJZ3" s="167"/>
      <c r="GKA3" s="167"/>
      <c r="GKB3" s="167"/>
      <c r="GKC3" s="167"/>
      <c r="GKD3" s="167"/>
      <c r="GKE3" s="167"/>
      <c r="GKF3" s="167"/>
      <c r="GKG3" s="167"/>
      <c r="GKH3" s="167"/>
      <c r="GKI3" s="167"/>
      <c r="GKJ3" s="167"/>
      <c r="GKK3" s="167"/>
      <c r="GKL3" s="167"/>
      <c r="GKM3" s="167"/>
      <c r="GKN3" s="167"/>
      <c r="GKO3" s="167"/>
      <c r="GKP3" s="167"/>
      <c r="GKQ3" s="167"/>
      <c r="GKR3" s="167"/>
      <c r="GKS3" s="167"/>
      <c r="GKT3" s="167"/>
      <c r="GKU3" s="167"/>
      <c r="GKV3" s="167"/>
      <c r="GKW3" s="167"/>
      <c r="GKX3" s="167"/>
      <c r="GKY3" s="167"/>
      <c r="GKZ3" s="167"/>
      <c r="GLA3" s="167"/>
      <c r="GLB3" s="167"/>
      <c r="GLC3" s="167"/>
      <c r="GLD3" s="167"/>
      <c r="GLE3" s="167"/>
      <c r="GLF3" s="167"/>
      <c r="GLG3" s="167"/>
      <c r="GLH3" s="167"/>
      <c r="GLI3" s="167"/>
      <c r="GLJ3" s="167"/>
      <c r="GLK3" s="167"/>
      <c r="GLL3" s="167"/>
      <c r="GLM3" s="167"/>
      <c r="GLN3" s="167"/>
      <c r="GLO3" s="167"/>
      <c r="GLP3" s="167"/>
      <c r="GLQ3" s="167"/>
      <c r="GLR3" s="167"/>
      <c r="GLS3" s="167"/>
      <c r="GLT3" s="167"/>
      <c r="GLU3" s="167"/>
      <c r="GLV3" s="167"/>
      <c r="GLW3" s="167"/>
      <c r="GLX3" s="167"/>
      <c r="GLY3" s="167"/>
      <c r="GLZ3" s="167"/>
      <c r="GMA3" s="167"/>
      <c r="GMB3" s="167"/>
      <c r="GMC3" s="167"/>
      <c r="GMD3" s="167"/>
      <c r="GME3" s="167"/>
      <c r="GMF3" s="167"/>
      <c r="GMG3" s="167"/>
      <c r="GMH3" s="167"/>
      <c r="GMI3" s="167"/>
      <c r="GMJ3" s="167"/>
      <c r="GMK3" s="167"/>
      <c r="GML3" s="167"/>
      <c r="GMM3" s="167"/>
      <c r="GMN3" s="167"/>
      <c r="GMO3" s="167"/>
      <c r="GMP3" s="167"/>
      <c r="GMQ3" s="167"/>
      <c r="GMR3" s="167"/>
      <c r="GMS3" s="167"/>
      <c r="GMT3" s="167"/>
      <c r="GMU3" s="167"/>
      <c r="GMV3" s="167"/>
      <c r="GMW3" s="167"/>
      <c r="GMX3" s="167"/>
      <c r="GMY3" s="167"/>
      <c r="GMZ3" s="167"/>
      <c r="GNA3" s="167"/>
      <c r="GNB3" s="167"/>
      <c r="GNC3" s="167"/>
      <c r="GND3" s="167"/>
      <c r="GNE3" s="167"/>
      <c r="GNF3" s="167"/>
      <c r="GNG3" s="167"/>
      <c r="GNH3" s="167"/>
      <c r="GNI3" s="167"/>
      <c r="GNJ3" s="167"/>
      <c r="GNK3" s="167"/>
      <c r="GNL3" s="167"/>
      <c r="GNM3" s="167"/>
      <c r="GNN3" s="167"/>
      <c r="GNO3" s="167"/>
      <c r="GNP3" s="167"/>
      <c r="GNQ3" s="167"/>
      <c r="GNR3" s="167"/>
      <c r="GNS3" s="167"/>
      <c r="GNT3" s="167"/>
      <c r="GNU3" s="167"/>
      <c r="GNV3" s="167"/>
      <c r="GNW3" s="167"/>
      <c r="GNX3" s="167"/>
      <c r="GNY3" s="167"/>
      <c r="GNZ3" s="167"/>
      <c r="GOA3" s="167"/>
      <c r="GOB3" s="167"/>
      <c r="GOC3" s="167"/>
      <c r="GOD3" s="167"/>
      <c r="GOE3" s="167"/>
      <c r="GOF3" s="167"/>
      <c r="GOG3" s="167"/>
      <c r="GOH3" s="167"/>
      <c r="GOI3" s="167"/>
      <c r="GOJ3" s="167"/>
      <c r="GOK3" s="167"/>
      <c r="GOL3" s="167"/>
      <c r="GOM3" s="167"/>
      <c r="GON3" s="167"/>
      <c r="GOO3" s="167"/>
      <c r="GOP3" s="167"/>
      <c r="GOQ3" s="167"/>
      <c r="GOR3" s="167"/>
      <c r="GOS3" s="167"/>
      <c r="GOT3" s="167"/>
      <c r="GOU3" s="167"/>
      <c r="GOV3" s="167"/>
      <c r="GOW3" s="167"/>
      <c r="GOX3" s="167"/>
      <c r="GOY3" s="167"/>
      <c r="GOZ3" s="167"/>
      <c r="GPA3" s="167"/>
      <c r="GPB3" s="167"/>
      <c r="GPC3" s="167"/>
      <c r="GPD3" s="167"/>
      <c r="GPE3" s="167"/>
      <c r="GPF3" s="167"/>
      <c r="GPG3" s="167"/>
      <c r="GPH3" s="167"/>
      <c r="GPI3" s="167"/>
      <c r="GPJ3" s="167"/>
      <c r="GPK3" s="167"/>
      <c r="GPL3" s="167"/>
      <c r="GPM3" s="167"/>
      <c r="GPN3" s="167"/>
      <c r="GPO3" s="167"/>
      <c r="GPP3" s="167"/>
      <c r="GPQ3" s="167"/>
      <c r="GPR3" s="167"/>
      <c r="GPS3" s="167"/>
      <c r="GPT3" s="167"/>
      <c r="GPU3" s="167"/>
      <c r="GPV3" s="167"/>
      <c r="GPW3" s="167"/>
      <c r="GPX3" s="167"/>
      <c r="GPY3" s="167"/>
      <c r="GPZ3" s="167"/>
      <c r="GQA3" s="167"/>
      <c r="GQB3" s="167"/>
      <c r="GQC3" s="167"/>
      <c r="GQD3" s="167"/>
      <c r="GQE3" s="167"/>
      <c r="GQF3" s="167"/>
      <c r="GQG3" s="167"/>
      <c r="GQH3" s="167"/>
      <c r="GQI3" s="167"/>
      <c r="GQJ3" s="167"/>
      <c r="GQK3" s="167"/>
      <c r="GQL3" s="167"/>
      <c r="GQM3" s="167"/>
      <c r="GQN3" s="167"/>
      <c r="GQO3" s="167"/>
      <c r="GQP3" s="167"/>
      <c r="GQQ3" s="167"/>
      <c r="GQR3" s="167"/>
      <c r="GQS3" s="167"/>
      <c r="GQT3" s="167"/>
      <c r="GQU3" s="167"/>
      <c r="GQV3" s="167"/>
      <c r="GQW3" s="167"/>
      <c r="GQX3" s="167"/>
      <c r="GQY3" s="167"/>
      <c r="GQZ3" s="167"/>
      <c r="GRA3" s="167"/>
      <c r="GRB3" s="167"/>
      <c r="GRC3" s="167"/>
      <c r="GRD3" s="167"/>
      <c r="GRE3" s="167"/>
      <c r="GRF3" s="167"/>
      <c r="GRG3" s="167"/>
      <c r="GRH3" s="167"/>
      <c r="GRI3" s="167"/>
      <c r="GRJ3" s="167"/>
      <c r="GRK3" s="167"/>
      <c r="GRL3" s="167"/>
      <c r="GRM3" s="167"/>
      <c r="GRN3" s="167"/>
      <c r="GRO3" s="167"/>
      <c r="GRP3" s="167"/>
      <c r="GRQ3" s="167"/>
      <c r="GRR3" s="167"/>
      <c r="GRS3" s="167"/>
      <c r="GRT3" s="167"/>
      <c r="GRU3" s="167"/>
      <c r="GRV3" s="167"/>
      <c r="GRW3" s="167"/>
      <c r="GRX3" s="167"/>
      <c r="GRY3" s="167"/>
      <c r="GRZ3" s="167"/>
      <c r="GSA3" s="167"/>
      <c r="GSB3" s="167"/>
      <c r="GSC3" s="167"/>
      <c r="GSD3" s="167"/>
      <c r="GSE3" s="167"/>
      <c r="GSF3" s="167"/>
      <c r="GSG3" s="167"/>
      <c r="GSH3" s="167"/>
      <c r="GSI3" s="167"/>
      <c r="GSJ3" s="167"/>
      <c r="GSK3" s="167"/>
      <c r="GSL3" s="167"/>
      <c r="GSM3" s="167"/>
      <c r="GSN3" s="167"/>
      <c r="GSO3" s="167"/>
      <c r="GSP3" s="167"/>
      <c r="GSQ3" s="167"/>
      <c r="GSR3" s="167"/>
      <c r="GSS3" s="167"/>
      <c r="GST3" s="167"/>
      <c r="GSU3" s="167"/>
      <c r="GSV3" s="167"/>
      <c r="GSW3" s="167"/>
      <c r="GSX3" s="167"/>
      <c r="GSY3" s="167"/>
      <c r="GSZ3" s="167"/>
      <c r="GTA3" s="167"/>
      <c r="GTB3" s="167"/>
      <c r="GTC3" s="167"/>
      <c r="GTD3" s="167"/>
      <c r="GTE3" s="167"/>
      <c r="GTF3" s="167"/>
      <c r="GTG3" s="167"/>
      <c r="GTH3" s="167"/>
      <c r="GTI3" s="167"/>
      <c r="GTJ3" s="167"/>
      <c r="GTK3" s="167"/>
      <c r="GTL3" s="167"/>
      <c r="GTM3" s="167"/>
      <c r="GTN3" s="167"/>
      <c r="GTO3" s="167"/>
      <c r="GTP3" s="167"/>
      <c r="GTQ3" s="167"/>
      <c r="GTR3" s="167"/>
      <c r="GTS3" s="167"/>
      <c r="GTT3" s="167"/>
      <c r="GTU3" s="167"/>
      <c r="GTV3" s="167"/>
      <c r="GTW3" s="167"/>
      <c r="GTX3" s="167"/>
      <c r="GTY3" s="167"/>
      <c r="GTZ3" s="167"/>
      <c r="GUA3" s="167"/>
      <c r="GUB3" s="167"/>
      <c r="GUC3" s="167"/>
      <c r="GUD3" s="167"/>
      <c r="GUE3" s="167"/>
      <c r="GUF3" s="167"/>
      <c r="GUG3" s="167"/>
      <c r="GUH3" s="167"/>
      <c r="GUI3" s="167"/>
      <c r="GUJ3" s="167"/>
      <c r="GUK3" s="167"/>
      <c r="GUL3" s="167"/>
      <c r="GUM3" s="167"/>
      <c r="GUN3" s="167"/>
      <c r="GUO3" s="167"/>
      <c r="GUP3" s="167"/>
      <c r="GUQ3" s="167"/>
      <c r="GUR3" s="167"/>
      <c r="GUS3" s="167"/>
      <c r="GUT3" s="167"/>
      <c r="GUU3" s="167"/>
      <c r="GUV3" s="167"/>
      <c r="GUW3" s="167"/>
      <c r="GUX3" s="167"/>
      <c r="GUY3" s="167"/>
      <c r="GUZ3" s="167"/>
      <c r="GVA3" s="167"/>
      <c r="GVB3" s="167"/>
      <c r="GVC3" s="167"/>
      <c r="GVD3" s="167"/>
      <c r="GVE3" s="167"/>
      <c r="GVF3" s="167"/>
      <c r="GVG3" s="167"/>
      <c r="GVH3" s="167"/>
      <c r="GVI3" s="167"/>
      <c r="GVJ3" s="167"/>
      <c r="GVK3" s="167"/>
      <c r="GVL3" s="167"/>
      <c r="GVM3" s="167"/>
      <c r="GVN3" s="167"/>
      <c r="GVO3" s="167"/>
      <c r="GVP3" s="167"/>
      <c r="GVQ3" s="167"/>
      <c r="GVR3" s="167"/>
      <c r="GVS3" s="167"/>
      <c r="GVT3" s="167"/>
      <c r="GVU3" s="167"/>
      <c r="GVV3" s="167"/>
      <c r="GVW3" s="167"/>
      <c r="GVX3" s="167"/>
      <c r="GVY3" s="167"/>
      <c r="GVZ3" s="167"/>
      <c r="GWA3" s="167"/>
      <c r="GWB3" s="167"/>
      <c r="GWC3" s="167"/>
      <c r="GWD3" s="167"/>
      <c r="GWE3" s="167"/>
      <c r="GWF3" s="167"/>
      <c r="GWG3" s="167"/>
      <c r="GWH3" s="167"/>
      <c r="GWI3" s="167"/>
      <c r="GWJ3" s="167"/>
      <c r="GWK3" s="167"/>
      <c r="GWL3" s="167"/>
      <c r="GWM3" s="167"/>
      <c r="GWN3" s="167"/>
      <c r="GWO3" s="167"/>
      <c r="GWP3" s="167"/>
      <c r="GWQ3" s="167"/>
      <c r="GWR3" s="167"/>
      <c r="GWS3" s="167"/>
      <c r="GWT3" s="167"/>
      <c r="GWU3" s="167"/>
      <c r="GWV3" s="167"/>
      <c r="GWW3" s="167"/>
      <c r="GWX3" s="167"/>
      <c r="GWY3" s="167"/>
      <c r="GWZ3" s="167"/>
      <c r="GXA3" s="167"/>
      <c r="GXB3" s="167"/>
      <c r="GXC3" s="167"/>
      <c r="GXD3" s="167"/>
      <c r="GXE3" s="167"/>
      <c r="GXF3" s="167"/>
      <c r="GXG3" s="167"/>
      <c r="GXH3" s="167"/>
      <c r="GXI3" s="167"/>
      <c r="GXJ3" s="167"/>
      <c r="GXK3" s="167"/>
      <c r="GXL3" s="167"/>
      <c r="GXM3" s="167"/>
      <c r="GXN3" s="167"/>
      <c r="GXO3" s="167"/>
      <c r="GXP3" s="167"/>
      <c r="GXQ3" s="167"/>
      <c r="GXR3" s="167"/>
      <c r="GXS3" s="167"/>
      <c r="GXT3" s="167"/>
      <c r="GXU3" s="167"/>
      <c r="GXV3" s="167"/>
      <c r="GXW3" s="167"/>
      <c r="GXX3" s="167"/>
      <c r="GXY3" s="167"/>
      <c r="GXZ3" s="167"/>
      <c r="GYA3" s="167"/>
      <c r="GYB3" s="167"/>
      <c r="GYC3" s="167"/>
      <c r="GYD3" s="167"/>
      <c r="GYE3" s="167"/>
      <c r="GYF3" s="167"/>
      <c r="GYG3" s="167"/>
      <c r="GYH3" s="167"/>
      <c r="GYI3" s="167"/>
      <c r="GYJ3" s="167"/>
      <c r="GYK3" s="167"/>
      <c r="GYL3" s="167"/>
      <c r="GYM3" s="167"/>
      <c r="GYN3" s="167"/>
      <c r="GYO3" s="167"/>
      <c r="GYP3" s="167"/>
      <c r="GYQ3" s="167"/>
      <c r="GYR3" s="167"/>
      <c r="GYS3" s="167"/>
      <c r="GYT3" s="167"/>
      <c r="GYU3" s="167"/>
      <c r="GYV3" s="167"/>
      <c r="GYW3" s="167"/>
      <c r="GYX3" s="167"/>
      <c r="GYY3" s="167"/>
      <c r="GYZ3" s="167"/>
      <c r="GZA3" s="167"/>
      <c r="GZB3" s="167"/>
      <c r="GZC3" s="167"/>
      <c r="GZD3" s="167"/>
      <c r="GZE3" s="167"/>
      <c r="GZF3" s="167"/>
      <c r="GZG3" s="167"/>
      <c r="GZH3" s="167"/>
      <c r="GZI3" s="167"/>
      <c r="GZJ3" s="167"/>
      <c r="GZK3" s="167"/>
      <c r="GZL3" s="167"/>
      <c r="GZM3" s="167"/>
      <c r="GZN3" s="167"/>
      <c r="GZO3" s="167"/>
      <c r="GZP3" s="167"/>
      <c r="GZQ3" s="167"/>
      <c r="GZR3" s="167"/>
      <c r="GZS3" s="167"/>
      <c r="GZT3" s="167"/>
      <c r="GZU3" s="167"/>
      <c r="GZV3" s="167"/>
      <c r="GZW3" s="167"/>
      <c r="GZX3" s="167"/>
      <c r="GZY3" s="167"/>
      <c r="GZZ3" s="167"/>
      <c r="HAA3" s="167"/>
      <c r="HAB3" s="167"/>
      <c r="HAC3" s="167"/>
      <c r="HAD3" s="167"/>
      <c r="HAE3" s="167"/>
      <c r="HAF3" s="167"/>
      <c r="HAG3" s="167"/>
      <c r="HAH3" s="167"/>
      <c r="HAI3" s="167"/>
      <c r="HAJ3" s="167"/>
      <c r="HAK3" s="167"/>
      <c r="HAL3" s="167"/>
      <c r="HAM3" s="167"/>
      <c r="HAN3" s="167"/>
      <c r="HAO3" s="167"/>
      <c r="HAP3" s="167"/>
      <c r="HAQ3" s="167"/>
      <c r="HAR3" s="167"/>
      <c r="HAS3" s="167"/>
      <c r="HAT3" s="167"/>
      <c r="HAU3" s="167"/>
      <c r="HAV3" s="167"/>
      <c r="HAW3" s="167"/>
      <c r="HAX3" s="167"/>
      <c r="HAY3" s="167"/>
      <c r="HAZ3" s="167"/>
      <c r="HBA3" s="167"/>
      <c r="HBB3" s="167"/>
      <c r="HBC3" s="167"/>
      <c r="HBD3" s="167"/>
      <c r="HBE3" s="167"/>
      <c r="HBF3" s="167"/>
      <c r="HBG3" s="167"/>
      <c r="HBH3" s="167"/>
      <c r="HBI3" s="167"/>
      <c r="HBJ3" s="167"/>
      <c r="HBK3" s="167"/>
      <c r="HBL3" s="167"/>
      <c r="HBM3" s="167"/>
      <c r="HBN3" s="167"/>
      <c r="HBO3" s="167"/>
      <c r="HBP3" s="167"/>
      <c r="HBQ3" s="167"/>
      <c r="HBR3" s="167"/>
      <c r="HBS3" s="167"/>
      <c r="HBT3" s="167"/>
      <c r="HBU3" s="167"/>
      <c r="HBV3" s="167"/>
      <c r="HBW3" s="167"/>
      <c r="HBX3" s="167"/>
      <c r="HBY3" s="167"/>
      <c r="HBZ3" s="167"/>
      <c r="HCA3" s="167"/>
      <c r="HCB3" s="167"/>
      <c r="HCC3" s="167"/>
      <c r="HCD3" s="167"/>
      <c r="HCE3" s="167"/>
      <c r="HCF3" s="167"/>
      <c r="HCG3" s="167"/>
      <c r="HCH3" s="167"/>
      <c r="HCI3" s="167"/>
      <c r="HCJ3" s="167"/>
      <c r="HCK3" s="167"/>
      <c r="HCL3" s="167"/>
      <c r="HCM3" s="167"/>
      <c r="HCN3" s="167"/>
      <c r="HCO3" s="167"/>
      <c r="HCP3" s="167"/>
      <c r="HCQ3" s="167"/>
      <c r="HCR3" s="167"/>
      <c r="HCS3" s="167"/>
      <c r="HCT3" s="167"/>
      <c r="HCU3" s="167"/>
      <c r="HCV3" s="167"/>
      <c r="HCW3" s="167"/>
      <c r="HCX3" s="167"/>
      <c r="HCY3" s="167"/>
      <c r="HCZ3" s="167"/>
      <c r="HDA3" s="167"/>
      <c r="HDB3" s="167"/>
      <c r="HDC3" s="167"/>
      <c r="HDD3" s="167"/>
      <c r="HDE3" s="167"/>
      <c r="HDF3" s="167"/>
      <c r="HDG3" s="167"/>
      <c r="HDH3" s="167"/>
      <c r="HDI3" s="167"/>
      <c r="HDJ3" s="167"/>
      <c r="HDK3" s="167"/>
      <c r="HDL3" s="167"/>
      <c r="HDM3" s="167"/>
      <c r="HDN3" s="167"/>
      <c r="HDO3" s="167"/>
      <c r="HDP3" s="167"/>
      <c r="HDQ3" s="167"/>
      <c r="HDR3" s="167"/>
      <c r="HDS3" s="167"/>
      <c r="HDT3" s="167"/>
      <c r="HDU3" s="167"/>
      <c r="HDV3" s="167"/>
      <c r="HDW3" s="167"/>
      <c r="HDX3" s="167"/>
      <c r="HDY3" s="167"/>
      <c r="HDZ3" s="167"/>
      <c r="HEA3" s="167"/>
      <c r="HEB3" s="167"/>
      <c r="HEC3" s="167"/>
      <c r="HED3" s="167"/>
      <c r="HEE3" s="167"/>
      <c r="HEF3" s="167"/>
      <c r="HEG3" s="167"/>
      <c r="HEH3" s="167"/>
      <c r="HEI3" s="167"/>
      <c r="HEJ3" s="167"/>
      <c r="HEK3" s="167"/>
      <c r="HEL3" s="167"/>
      <c r="HEM3" s="167"/>
      <c r="HEN3" s="167"/>
      <c r="HEO3" s="167"/>
      <c r="HEP3" s="167"/>
      <c r="HEQ3" s="167"/>
      <c r="HER3" s="167"/>
      <c r="HES3" s="167"/>
      <c r="HET3" s="167"/>
      <c r="HEU3" s="167"/>
      <c r="HEV3" s="167"/>
      <c r="HEW3" s="167"/>
      <c r="HEX3" s="167"/>
      <c r="HEY3" s="167"/>
      <c r="HEZ3" s="167"/>
      <c r="HFA3" s="167"/>
      <c r="HFB3" s="167"/>
      <c r="HFC3" s="167"/>
      <c r="HFD3" s="167"/>
      <c r="HFE3" s="167"/>
      <c r="HFF3" s="167"/>
      <c r="HFG3" s="167"/>
      <c r="HFH3" s="167"/>
      <c r="HFI3" s="167"/>
      <c r="HFJ3" s="167"/>
      <c r="HFK3" s="167"/>
      <c r="HFL3" s="167"/>
      <c r="HFM3" s="167"/>
      <c r="HFN3" s="167"/>
      <c r="HFO3" s="167"/>
      <c r="HFP3" s="167"/>
      <c r="HFQ3" s="167"/>
      <c r="HFR3" s="167"/>
      <c r="HFS3" s="167"/>
      <c r="HFT3" s="167"/>
      <c r="HFU3" s="167"/>
      <c r="HFV3" s="167"/>
      <c r="HFW3" s="167"/>
      <c r="HFX3" s="167"/>
      <c r="HFY3" s="167"/>
      <c r="HFZ3" s="167"/>
      <c r="HGA3" s="167"/>
      <c r="HGB3" s="167"/>
      <c r="HGC3" s="167"/>
      <c r="HGD3" s="167"/>
      <c r="HGE3" s="167"/>
      <c r="HGF3" s="167"/>
      <c r="HGG3" s="167"/>
      <c r="HGH3" s="167"/>
      <c r="HGI3" s="167"/>
      <c r="HGJ3" s="167"/>
      <c r="HGK3" s="167"/>
      <c r="HGL3" s="167"/>
      <c r="HGM3" s="167"/>
      <c r="HGN3" s="167"/>
      <c r="HGO3" s="167"/>
      <c r="HGP3" s="167"/>
      <c r="HGQ3" s="167"/>
      <c r="HGR3" s="167"/>
      <c r="HGS3" s="167"/>
      <c r="HGT3" s="167"/>
      <c r="HGU3" s="167"/>
      <c r="HGV3" s="167"/>
      <c r="HGW3" s="167"/>
      <c r="HGX3" s="167"/>
      <c r="HGY3" s="167"/>
      <c r="HGZ3" s="167"/>
      <c r="HHA3" s="167"/>
      <c r="HHB3" s="167"/>
      <c r="HHC3" s="167"/>
      <c r="HHD3" s="167"/>
      <c r="HHE3" s="167"/>
      <c r="HHF3" s="167"/>
      <c r="HHG3" s="167"/>
      <c r="HHH3" s="167"/>
      <c r="HHI3" s="167"/>
      <c r="HHJ3" s="167"/>
      <c r="HHK3" s="167"/>
      <c r="HHL3" s="167"/>
      <c r="HHM3" s="167"/>
      <c r="HHN3" s="167"/>
      <c r="HHO3" s="167"/>
      <c r="HHP3" s="167"/>
      <c r="HHQ3" s="167"/>
      <c r="HHR3" s="167"/>
      <c r="HHS3" s="167"/>
      <c r="HHT3" s="167"/>
      <c r="HHU3" s="167"/>
      <c r="HHV3" s="167"/>
      <c r="HHW3" s="167"/>
      <c r="HHX3" s="167"/>
      <c r="HHY3" s="167"/>
      <c r="HHZ3" s="167"/>
      <c r="HIA3" s="167"/>
      <c r="HIB3" s="167"/>
      <c r="HIC3" s="167"/>
      <c r="HID3" s="167"/>
      <c r="HIE3" s="167"/>
      <c r="HIF3" s="167"/>
      <c r="HIG3" s="167"/>
      <c r="HIH3" s="167"/>
      <c r="HII3" s="167"/>
      <c r="HIJ3" s="167"/>
      <c r="HIK3" s="167"/>
      <c r="HIL3" s="167"/>
      <c r="HIM3" s="167"/>
      <c r="HIN3" s="167"/>
      <c r="HIO3" s="167"/>
      <c r="HIP3" s="167"/>
      <c r="HIQ3" s="167"/>
      <c r="HIR3" s="167"/>
      <c r="HIS3" s="167"/>
      <c r="HIT3" s="167"/>
      <c r="HIU3" s="167"/>
      <c r="HIV3" s="167"/>
      <c r="HIW3" s="167"/>
      <c r="HIX3" s="167"/>
      <c r="HIY3" s="167"/>
      <c r="HIZ3" s="167"/>
      <c r="HJA3" s="167"/>
      <c r="HJB3" s="167"/>
      <c r="HJC3" s="167"/>
      <c r="HJD3" s="167"/>
      <c r="HJE3" s="167"/>
      <c r="HJF3" s="167"/>
      <c r="HJG3" s="167"/>
      <c r="HJH3" s="167"/>
      <c r="HJI3" s="167"/>
      <c r="HJJ3" s="167"/>
      <c r="HJK3" s="167"/>
      <c r="HJL3" s="167"/>
      <c r="HJM3" s="167"/>
      <c r="HJN3" s="167"/>
      <c r="HJO3" s="167"/>
      <c r="HJP3" s="167"/>
      <c r="HJQ3" s="167"/>
      <c r="HJR3" s="167"/>
      <c r="HJS3" s="167"/>
      <c r="HJT3" s="167"/>
      <c r="HJU3" s="167"/>
      <c r="HJV3" s="167"/>
      <c r="HJW3" s="167"/>
      <c r="HJX3" s="167"/>
      <c r="HJY3" s="167"/>
      <c r="HJZ3" s="167"/>
      <c r="HKA3" s="167"/>
      <c r="HKB3" s="167"/>
      <c r="HKC3" s="167"/>
      <c r="HKD3" s="167"/>
      <c r="HKE3" s="167"/>
      <c r="HKF3" s="167"/>
      <c r="HKG3" s="167"/>
      <c r="HKH3" s="167"/>
      <c r="HKI3" s="167"/>
      <c r="HKJ3" s="167"/>
      <c r="HKK3" s="167"/>
      <c r="HKL3" s="167"/>
      <c r="HKM3" s="167"/>
      <c r="HKN3" s="167"/>
      <c r="HKO3" s="167"/>
      <c r="HKP3" s="167"/>
      <c r="HKQ3" s="167"/>
      <c r="HKR3" s="167"/>
      <c r="HKS3" s="167"/>
      <c r="HKT3" s="167"/>
      <c r="HKU3" s="167"/>
      <c r="HKV3" s="167"/>
      <c r="HKW3" s="167"/>
      <c r="HKX3" s="167"/>
      <c r="HKY3" s="167"/>
      <c r="HKZ3" s="167"/>
      <c r="HLA3" s="167"/>
      <c r="HLB3" s="167"/>
      <c r="HLC3" s="167"/>
      <c r="HLD3" s="167"/>
      <c r="HLE3" s="167"/>
      <c r="HLF3" s="167"/>
      <c r="HLG3" s="167"/>
      <c r="HLH3" s="167"/>
      <c r="HLI3" s="167"/>
      <c r="HLJ3" s="167"/>
      <c r="HLK3" s="167"/>
      <c r="HLL3" s="167"/>
      <c r="HLM3" s="167"/>
      <c r="HLN3" s="167"/>
      <c r="HLO3" s="167"/>
      <c r="HLP3" s="167"/>
      <c r="HLQ3" s="167"/>
      <c r="HLR3" s="167"/>
      <c r="HLS3" s="167"/>
      <c r="HLT3" s="167"/>
      <c r="HLU3" s="167"/>
      <c r="HLV3" s="167"/>
      <c r="HLW3" s="167"/>
      <c r="HLX3" s="167"/>
      <c r="HLY3" s="167"/>
      <c r="HLZ3" s="167"/>
      <c r="HMA3" s="167"/>
      <c r="HMB3" s="167"/>
      <c r="HMC3" s="167"/>
      <c r="HMD3" s="167"/>
      <c r="HME3" s="167"/>
      <c r="HMF3" s="167"/>
      <c r="HMG3" s="167"/>
      <c r="HMH3" s="167"/>
      <c r="HMI3" s="167"/>
      <c r="HMJ3" s="167"/>
      <c r="HMK3" s="167"/>
      <c r="HML3" s="167"/>
      <c r="HMM3" s="167"/>
      <c r="HMN3" s="167"/>
      <c r="HMO3" s="167"/>
      <c r="HMP3" s="167"/>
      <c r="HMQ3" s="167"/>
      <c r="HMR3" s="167"/>
      <c r="HMS3" s="167"/>
      <c r="HMT3" s="167"/>
      <c r="HMU3" s="167"/>
      <c r="HMV3" s="167"/>
      <c r="HMW3" s="167"/>
      <c r="HMX3" s="167"/>
      <c r="HMY3" s="167"/>
      <c r="HMZ3" s="167"/>
      <c r="HNA3" s="167"/>
      <c r="HNB3" s="167"/>
      <c r="HNC3" s="167"/>
      <c r="HND3" s="167"/>
      <c r="HNE3" s="167"/>
      <c r="HNF3" s="167"/>
      <c r="HNG3" s="167"/>
      <c r="HNH3" s="167"/>
      <c r="HNI3" s="167"/>
      <c r="HNJ3" s="167"/>
      <c r="HNK3" s="167"/>
      <c r="HNL3" s="167"/>
      <c r="HNM3" s="167"/>
      <c r="HNN3" s="167"/>
      <c r="HNO3" s="167"/>
      <c r="HNP3" s="167"/>
      <c r="HNQ3" s="167"/>
      <c r="HNR3" s="167"/>
      <c r="HNS3" s="167"/>
      <c r="HNT3" s="167"/>
      <c r="HNU3" s="167"/>
      <c r="HNV3" s="167"/>
      <c r="HNW3" s="167"/>
      <c r="HNX3" s="167"/>
      <c r="HNY3" s="167"/>
      <c r="HNZ3" s="167"/>
      <c r="HOA3" s="167"/>
      <c r="HOB3" s="167"/>
      <c r="HOC3" s="167"/>
      <c r="HOD3" s="167"/>
      <c r="HOE3" s="167"/>
      <c r="HOF3" s="167"/>
      <c r="HOG3" s="167"/>
      <c r="HOH3" s="167"/>
      <c r="HOI3" s="167"/>
      <c r="HOJ3" s="167"/>
      <c r="HOK3" s="167"/>
      <c r="HOL3" s="167"/>
      <c r="HOM3" s="167"/>
      <c r="HON3" s="167"/>
      <c r="HOO3" s="167"/>
      <c r="HOP3" s="167"/>
      <c r="HOQ3" s="167"/>
      <c r="HOR3" s="167"/>
      <c r="HOS3" s="167"/>
      <c r="HOT3" s="167"/>
      <c r="HOU3" s="167"/>
      <c r="HOV3" s="167"/>
      <c r="HOW3" s="167"/>
      <c r="HOX3" s="167"/>
      <c r="HOY3" s="167"/>
      <c r="HOZ3" s="167"/>
      <c r="HPA3" s="167"/>
      <c r="HPB3" s="167"/>
      <c r="HPC3" s="167"/>
      <c r="HPD3" s="167"/>
      <c r="HPE3" s="167"/>
      <c r="HPF3" s="167"/>
      <c r="HPG3" s="167"/>
      <c r="HPH3" s="167"/>
      <c r="HPI3" s="167"/>
      <c r="HPJ3" s="167"/>
      <c r="HPK3" s="167"/>
      <c r="HPL3" s="167"/>
      <c r="HPM3" s="167"/>
      <c r="HPN3" s="167"/>
      <c r="HPO3" s="167"/>
      <c r="HPP3" s="167"/>
      <c r="HPQ3" s="167"/>
      <c r="HPR3" s="167"/>
      <c r="HPS3" s="167"/>
      <c r="HPT3" s="167"/>
      <c r="HPU3" s="167"/>
      <c r="HPV3" s="167"/>
      <c r="HPW3" s="167"/>
      <c r="HPX3" s="167"/>
      <c r="HPY3" s="167"/>
      <c r="HPZ3" s="167"/>
      <c r="HQA3" s="167"/>
      <c r="HQB3" s="167"/>
      <c r="HQC3" s="167"/>
      <c r="HQD3" s="167"/>
      <c r="HQE3" s="167"/>
      <c r="HQF3" s="167"/>
      <c r="HQG3" s="167"/>
      <c r="HQH3" s="167"/>
      <c r="HQI3" s="167"/>
      <c r="HQJ3" s="167"/>
      <c r="HQK3" s="167"/>
      <c r="HQL3" s="167"/>
      <c r="HQM3" s="167"/>
      <c r="HQN3" s="167"/>
      <c r="HQO3" s="167"/>
      <c r="HQP3" s="167"/>
      <c r="HQQ3" s="167"/>
      <c r="HQR3" s="167"/>
      <c r="HQS3" s="167"/>
      <c r="HQT3" s="167"/>
      <c r="HQU3" s="167"/>
      <c r="HQV3" s="167"/>
      <c r="HQW3" s="167"/>
      <c r="HQX3" s="167"/>
      <c r="HQY3" s="167"/>
      <c r="HQZ3" s="167"/>
      <c r="HRA3" s="167"/>
      <c r="HRB3" s="167"/>
      <c r="HRC3" s="167"/>
      <c r="HRD3" s="167"/>
      <c r="HRE3" s="167"/>
      <c r="HRF3" s="167"/>
      <c r="HRG3" s="167"/>
      <c r="HRH3" s="167"/>
      <c r="HRI3" s="167"/>
      <c r="HRJ3" s="167"/>
      <c r="HRK3" s="167"/>
      <c r="HRL3" s="167"/>
      <c r="HRM3" s="167"/>
      <c r="HRN3" s="167"/>
      <c r="HRO3" s="167"/>
      <c r="HRP3" s="167"/>
      <c r="HRQ3" s="167"/>
      <c r="HRR3" s="167"/>
      <c r="HRS3" s="167"/>
      <c r="HRT3" s="167"/>
      <c r="HRU3" s="167"/>
      <c r="HRV3" s="167"/>
      <c r="HRW3" s="167"/>
      <c r="HRX3" s="167"/>
      <c r="HRY3" s="167"/>
      <c r="HRZ3" s="167"/>
      <c r="HSA3" s="167"/>
      <c r="HSB3" s="167"/>
      <c r="HSC3" s="167"/>
      <c r="HSD3" s="167"/>
      <c r="HSE3" s="167"/>
      <c r="HSF3" s="167"/>
      <c r="HSG3" s="167"/>
      <c r="HSH3" s="167"/>
      <c r="HSI3" s="167"/>
      <c r="HSJ3" s="167"/>
      <c r="HSK3" s="167"/>
      <c r="HSL3" s="167"/>
      <c r="HSM3" s="167"/>
      <c r="HSN3" s="167"/>
      <c r="HSO3" s="167"/>
      <c r="HSP3" s="167"/>
      <c r="HSQ3" s="167"/>
      <c r="HSR3" s="167"/>
      <c r="HSS3" s="167"/>
      <c r="HST3" s="167"/>
      <c r="HSU3" s="167"/>
      <c r="HSV3" s="167"/>
      <c r="HSW3" s="167"/>
      <c r="HSX3" s="167"/>
      <c r="HSY3" s="167"/>
      <c r="HSZ3" s="167"/>
      <c r="HTA3" s="167"/>
      <c r="HTB3" s="167"/>
      <c r="HTC3" s="167"/>
      <c r="HTD3" s="167"/>
      <c r="HTE3" s="167"/>
      <c r="HTF3" s="167"/>
      <c r="HTG3" s="167"/>
      <c r="HTH3" s="167"/>
      <c r="HTI3" s="167"/>
      <c r="HTJ3" s="167"/>
      <c r="HTK3" s="167"/>
      <c r="HTL3" s="167"/>
      <c r="HTM3" s="167"/>
      <c r="HTN3" s="167"/>
      <c r="HTO3" s="167"/>
      <c r="HTP3" s="167"/>
      <c r="HTQ3" s="167"/>
      <c r="HTR3" s="167"/>
      <c r="HTS3" s="167"/>
      <c r="HTT3" s="167"/>
      <c r="HTU3" s="167"/>
      <c r="HTV3" s="167"/>
      <c r="HTW3" s="167"/>
      <c r="HTX3" s="167"/>
      <c r="HTY3" s="167"/>
      <c r="HTZ3" s="167"/>
      <c r="HUA3" s="167"/>
      <c r="HUB3" s="167"/>
      <c r="HUC3" s="167"/>
      <c r="HUD3" s="167"/>
      <c r="HUE3" s="167"/>
      <c r="HUF3" s="167"/>
      <c r="HUG3" s="167"/>
      <c r="HUH3" s="167"/>
      <c r="HUI3" s="167"/>
      <c r="HUJ3" s="167"/>
      <c r="HUK3" s="167"/>
      <c r="HUL3" s="167"/>
      <c r="HUM3" s="167"/>
      <c r="HUN3" s="167"/>
      <c r="HUO3" s="167"/>
      <c r="HUP3" s="167"/>
      <c r="HUQ3" s="167"/>
      <c r="HUR3" s="167"/>
      <c r="HUS3" s="167"/>
      <c r="HUT3" s="167"/>
      <c r="HUU3" s="167"/>
      <c r="HUV3" s="167"/>
      <c r="HUW3" s="167"/>
      <c r="HUX3" s="167"/>
      <c r="HUY3" s="167"/>
      <c r="HUZ3" s="167"/>
      <c r="HVA3" s="167"/>
      <c r="HVB3" s="167"/>
      <c r="HVC3" s="167"/>
      <c r="HVD3" s="167"/>
      <c r="HVE3" s="167"/>
      <c r="HVF3" s="167"/>
      <c r="HVG3" s="167"/>
      <c r="HVH3" s="167"/>
      <c r="HVI3" s="167"/>
      <c r="HVJ3" s="167"/>
      <c r="HVK3" s="167"/>
      <c r="HVL3" s="167"/>
      <c r="HVM3" s="167"/>
      <c r="HVN3" s="167"/>
      <c r="HVO3" s="167"/>
      <c r="HVP3" s="167"/>
      <c r="HVQ3" s="167"/>
      <c r="HVR3" s="167"/>
      <c r="HVS3" s="167"/>
      <c r="HVT3" s="167"/>
      <c r="HVU3" s="167"/>
      <c r="HVV3" s="167"/>
      <c r="HVW3" s="167"/>
      <c r="HVX3" s="167"/>
      <c r="HVY3" s="167"/>
      <c r="HVZ3" s="167"/>
      <c r="HWA3" s="167"/>
      <c r="HWB3" s="167"/>
      <c r="HWC3" s="167"/>
      <c r="HWD3" s="167"/>
      <c r="HWE3" s="167"/>
      <c r="HWF3" s="167"/>
      <c r="HWG3" s="167"/>
      <c r="HWH3" s="167"/>
      <c r="HWI3" s="167"/>
      <c r="HWJ3" s="167"/>
      <c r="HWK3" s="167"/>
      <c r="HWL3" s="167"/>
      <c r="HWM3" s="167"/>
      <c r="HWN3" s="167"/>
      <c r="HWO3" s="167"/>
      <c r="HWP3" s="167"/>
      <c r="HWQ3" s="167"/>
      <c r="HWR3" s="167"/>
      <c r="HWS3" s="167"/>
      <c r="HWT3" s="167"/>
      <c r="HWU3" s="167"/>
      <c r="HWV3" s="167"/>
      <c r="HWW3" s="167"/>
      <c r="HWX3" s="167"/>
      <c r="HWY3" s="167"/>
      <c r="HWZ3" s="167"/>
      <c r="HXA3" s="167"/>
      <c r="HXB3" s="167"/>
      <c r="HXC3" s="167"/>
      <c r="HXD3" s="167"/>
      <c r="HXE3" s="167"/>
      <c r="HXF3" s="167"/>
      <c r="HXG3" s="167"/>
      <c r="HXH3" s="167"/>
      <c r="HXI3" s="167"/>
      <c r="HXJ3" s="167"/>
      <c r="HXK3" s="167"/>
      <c r="HXL3" s="167"/>
      <c r="HXM3" s="167"/>
      <c r="HXN3" s="167"/>
      <c r="HXO3" s="167"/>
      <c r="HXP3" s="167"/>
      <c r="HXQ3" s="167"/>
      <c r="HXR3" s="167"/>
      <c r="HXS3" s="167"/>
      <c r="HXT3" s="167"/>
      <c r="HXU3" s="167"/>
      <c r="HXV3" s="167"/>
      <c r="HXW3" s="167"/>
      <c r="HXX3" s="167"/>
      <c r="HXY3" s="167"/>
      <c r="HXZ3" s="167"/>
      <c r="HYA3" s="167"/>
      <c r="HYB3" s="167"/>
      <c r="HYC3" s="167"/>
      <c r="HYD3" s="167"/>
      <c r="HYE3" s="167"/>
      <c r="HYF3" s="167"/>
      <c r="HYG3" s="167"/>
      <c r="HYH3" s="167"/>
      <c r="HYI3" s="167"/>
      <c r="HYJ3" s="167"/>
      <c r="HYK3" s="167"/>
      <c r="HYL3" s="167"/>
      <c r="HYM3" s="167"/>
      <c r="HYN3" s="167"/>
      <c r="HYO3" s="167"/>
      <c r="HYP3" s="167"/>
      <c r="HYQ3" s="167"/>
      <c r="HYR3" s="167"/>
      <c r="HYS3" s="167"/>
      <c r="HYT3" s="167"/>
      <c r="HYU3" s="167"/>
      <c r="HYV3" s="167"/>
      <c r="HYW3" s="167"/>
      <c r="HYX3" s="167"/>
      <c r="HYY3" s="167"/>
      <c r="HYZ3" s="167"/>
      <c r="HZA3" s="167"/>
      <c r="HZB3" s="167"/>
      <c r="HZC3" s="167"/>
      <c r="HZD3" s="167"/>
      <c r="HZE3" s="167"/>
      <c r="HZF3" s="167"/>
      <c r="HZG3" s="167"/>
      <c r="HZH3" s="167"/>
      <c r="HZI3" s="167"/>
      <c r="HZJ3" s="167"/>
      <c r="HZK3" s="167"/>
      <c r="HZL3" s="167"/>
      <c r="HZM3" s="167"/>
      <c r="HZN3" s="167"/>
      <c r="HZO3" s="167"/>
      <c r="HZP3" s="167"/>
      <c r="HZQ3" s="167"/>
      <c r="HZR3" s="167"/>
      <c r="HZS3" s="167"/>
      <c r="HZT3" s="167"/>
      <c r="HZU3" s="167"/>
      <c r="HZV3" s="167"/>
      <c r="HZW3" s="167"/>
      <c r="HZX3" s="167"/>
      <c r="HZY3" s="167"/>
      <c r="HZZ3" s="167"/>
      <c r="IAA3" s="167"/>
      <c r="IAB3" s="167"/>
      <c r="IAC3" s="167"/>
      <c r="IAD3" s="167"/>
      <c r="IAE3" s="167"/>
      <c r="IAF3" s="167"/>
      <c r="IAG3" s="167"/>
      <c r="IAH3" s="167"/>
      <c r="IAI3" s="167"/>
      <c r="IAJ3" s="167"/>
      <c r="IAK3" s="167"/>
      <c r="IAL3" s="167"/>
      <c r="IAM3" s="167"/>
      <c r="IAN3" s="167"/>
      <c r="IAO3" s="167"/>
      <c r="IAP3" s="167"/>
      <c r="IAQ3" s="167"/>
      <c r="IAR3" s="167"/>
      <c r="IAS3" s="167"/>
      <c r="IAT3" s="167"/>
      <c r="IAU3" s="167"/>
      <c r="IAV3" s="167"/>
      <c r="IAW3" s="167"/>
      <c r="IAX3" s="167"/>
      <c r="IAY3" s="167"/>
      <c r="IAZ3" s="167"/>
      <c r="IBA3" s="167"/>
      <c r="IBB3" s="167"/>
      <c r="IBC3" s="167"/>
      <c r="IBD3" s="167"/>
      <c r="IBE3" s="167"/>
      <c r="IBF3" s="167"/>
      <c r="IBG3" s="167"/>
      <c r="IBH3" s="167"/>
      <c r="IBI3" s="167"/>
      <c r="IBJ3" s="167"/>
      <c r="IBK3" s="167"/>
      <c r="IBL3" s="167"/>
      <c r="IBM3" s="167"/>
      <c r="IBN3" s="167"/>
      <c r="IBO3" s="167"/>
      <c r="IBP3" s="167"/>
      <c r="IBQ3" s="167"/>
      <c r="IBR3" s="167"/>
      <c r="IBS3" s="167"/>
      <c r="IBT3" s="167"/>
      <c r="IBU3" s="167"/>
      <c r="IBV3" s="167"/>
      <c r="IBW3" s="167"/>
      <c r="IBX3" s="167"/>
      <c r="IBY3" s="167"/>
      <c r="IBZ3" s="167"/>
      <c r="ICA3" s="167"/>
      <c r="ICB3" s="167"/>
      <c r="ICC3" s="167"/>
      <c r="ICD3" s="167"/>
      <c r="ICE3" s="167"/>
      <c r="ICF3" s="167"/>
      <c r="ICG3" s="167"/>
      <c r="ICH3" s="167"/>
      <c r="ICI3" s="167"/>
      <c r="ICJ3" s="167"/>
      <c r="ICK3" s="167"/>
      <c r="ICL3" s="167"/>
      <c r="ICM3" s="167"/>
      <c r="ICN3" s="167"/>
      <c r="ICO3" s="167"/>
      <c r="ICP3" s="167"/>
      <c r="ICQ3" s="167"/>
      <c r="ICR3" s="167"/>
      <c r="ICS3" s="167"/>
      <c r="ICT3" s="167"/>
      <c r="ICU3" s="167"/>
      <c r="ICV3" s="167"/>
      <c r="ICW3" s="167"/>
      <c r="ICX3" s="167"/>
      <c r="ICY3" s="167"/>
      <c r="ICZ3" s="167"/>
      <c r="IDA3" s="167"/>
      <c r="IDB3" s="167"/>
      <c r="IDC3" s="167"/>
      <c r="IDD3" s="167"/>
      <c r="IDE3" s="167"/>
      <c r="IDF3" s="167"/>
      <c r="IDG3" s="167"/>
      <c r="IDH3" s="167"/>
      <c r="IDI3" s="167"/>
      <c r="IDJ3" s="167"/>
      <c r="IDK3" s="167"/>
      <c r="IDL3" s="167"/>
      <c r="IDM3" s="167"/>
      <c r="IDN3" s="167"/>
      <c r="IDO3" s="167"/>
      <c r="IDP3" s="167"/>
      <c r="IDQ3" s="167"/>
      <c r="IDR3" s="167"/>
      <c r="IDS3" s="167"/>
      <c r="IDT3" s="167"/>
      <c r="IDU3" s="167"/>
      <c r="IDV3" s="167"/>
      <c r="IDW3" s="167"/>
      <c r="IDX3" s="167"/>
      <c r="IDY3" s="167"/>
      <c r="IDZ3" s="167"/>
      <c r="IEA3" s="167"/>
      <c r="IEB3" s="167"/>
      <c r="IEC3" s="167"/>
      <c r="IED3" s="167"/>
      <c r="IEE3" s="167"/>
      <c r="IEF3" s="167"/>
      <c r="IEG3" s="167"/>
      <c r="IEH3" s="167"/>
      <c r="IEI3" s="167"/>
      <c r="IEJ3" s="167"/>
      <c r="IEK3" s="167"/>
      <c r="IEL3" s="167"/>
      <c r="IEM3" s="167"/>
      <c r="IEN3" s="167"/>
      <c r="IEO3" s="167"/>
      <c r="IEP3" s="167"/>
      <c r="IEQ3" s="167"/>
      <c r="IER3" s="167"/>
      <c r="IES3" s="167"/>
      <c r="IET3" s="167"/>
      <c r="IEU3" s="167"/>
      <c r="IEV3" s="167"/>
      <c r="IEW3" s="167"/>
      <c r="IEX3" s="167"/>
      <c r="IEY3" s="167"/>
      <c r="IEZ3" s="167"/>
      <c r="IFA3" s="167"/>
      <c r="IFB3" s="167"/>
      <c r="IFC3" s="167"/>
      <c r="IFD3" s="167"/>
      <c r="IFE3" s="167"/>
      <c r="IFF3" s="167"/>
      <c r="IFG3" s="167"/>
      <c r="IFH3" s="167"/>
      <c r="IFI3" s="167"/>
      <c r="IFJ3" s="167"/>
      <c r="IFK3" s="167"/>
      <c r="IFL3" s="167"/>
      <c r="IFM3" s="167"/>
      <c r="IFN3" s="167"/>
      <c r="IFO3" s="167"/>
      <c r="IFP3" s="167"/>
      <c r="IFQ3" s="167"/>
      <c r="IFR3" s="167"/>
      <c r="IFS3" s="167"/>
      <c r="IFT3" s="167"/>
      <c r="IFU3" s="167"/>
      <c r="IFV3" s="167"/>
      <c r="IFW3" s="167"/>
      <c r="IFX3" s="167"/>
      <c r="IFY3" s="167"/>
      <c r="IFZ3" s="167"/>
      <c r="IGA3" s="167"/>
      <c r="IGB3" s="167"/>
      <c r="IGC3" s="167"/>
      <c r="IGD3" s="167"/>
      <c r="IGE3" s="167"/>
      <c r="IGF3" s="167"/>
      <c r="IGG3" s="167"/>
      <c r="IGH3" s="167"/>
      <c r="IGI3" s="167"/>
      <c r="IGJ3" s="167"/>
      <c r="IGK3" s="167"/>
      <c r="IGL3" s="167"/>
      <c r="IGM3" s="167"/>
      <c r="IGN3" s="167"/>
      <c r="IGO3" s="167"/>
      <c r="IGP3" s="167"/>
      <c r="IGQ3" s="167"/>
      <c r="IGR3" s="167"/>
      <c r="IGS3" s="167"/>
      <c r="IGT3" s="167"/>
      <c r="IGU3" s="167"/>
      <c r="IGV3" s="167"/>
      <c r="IGW3" s="167"/>
      <c r="IGX3" s="167"/>
      <c r="IGY3" s="167"/>
      <c r="IGZ3" s="167"/>
      <c r="IHA3" s="167"/>
      <c r="IHB3" s="167"/>
      <c r="IHC3" s="167"/>
      <c r="IHD3" s="167"/>
      <c r="IHE3" s="167"/>
      <c r="IHF3" s="167"/>
      <c r="IHG3" s="167"/>
      <c r="IHH3" s="167"/>
      <c r="IHI3" s="167"/>
      <c r="IHJ3" s="167"/>
      <c r="IHK3" s="167"/>
      <c r="IHL3" s="167"/>
      <c r="IHM3" s="167"/>
      <c r="IHN3" s="167"/>
      <c r="IHO3" s="167"/>
      <c r="IHP3" s="167"/>
      <c r="IHQ3" s="167"/>
      <c r="IHR3" s="167"/>
      <c r="IHS3" s="167"/>
      <c r="IHT3" s="167"/>
      <c r="IHU3" s="167"/>
      <c r="IHV3" s="167"/>
      <c r="IHW3" s="167"/>
      <c r="IHX3" s="167"/>
      <c r="IHY3" s="167"/>
      <c r="IHZ3" s="167"/>
      <c r="IIA3" s="167"/>
      <c r="IIB3" s="167"/>
      <c r="IIC3" s="167"/>
      <c r="IID3" s="167"/>
      <c r="IIE3" s="167"/>
      <c r="IIF3" s="167"/>
      <c r="IIG3" s="167"/>
      <c r="IIH3" s="167"/>
      <c r="III3" s="167"/>
      <c r="IIJ3" s="167"/>
      <c r="IIK3" s="167"/>
      <c r="IIL3" s="167"/>
      <c r="IIM3" s="167"/>
      <c r="IIN3" s="167"/>
      <c r="IIO3" s="167"/>
      <c r="IIP3" s="167"/>
      <c r="IIQ3" s="167"/>
      <c r="IIR3" s="167"/>
      <c r="IIS3" s="167"/>
      <c r="IIT3" s="167"/>
      <c r="IIU3" s="167"/>
      <c r="IIV3" s="167"/>
      <c r="IIW3" s="167"/>
      <c r="IIX3" s="167"/>
      <c r="IIY3" s="167"/>
      <c r="IIZ3" s="167"/>
      <c r="IJA3" s="167"/>
      <c r="IJB3" s="167"/>
      <c r="IJC3" s="167"/>
      <c r="IJD3" s="167"/>
      <c r="IJE3" s="167"/>
      <c r="IJF3" s="167"/>
      <c r="IJG3" s="167"/>
      <c r="IJH3" s="167"/>
      <c r="IJI3" s="167"/>
      <c r="IJJ3" s="167"/>
      <c r="IJK3" s="167"/>
      <c r="IJL3" s="167"/>
      <c r="IJM3" s="167"/>
      <c r="IJN3" s="167"/>
      <c r="IJO3" s="167"/>
      <c r="IJP3" s="167"/>
      <c r="IJQ3" s="167"/>
      <c r="IJR3" s="167"/>
      <c r="IJS3" s="167"/>
      <c r="IJT3" s="167"/>
      <c r="IJU3" s="167"/>
      <c r="IJV3" s="167"/>
      <c r="IJW3" s="167"/>
      <c r="IJX3" s="167"/>
      <c r="IJY3" s="167"/>
      <c r="IJZ3" s="167"/>
      <c r="IKA3" s="167"/>
      <c r="IKB3" s="167"/>
      <c r="IKC3" s="167"/>
      <c r="IKD3" s="167"/>
      <c r="IKE3" s="167"/>
      <c r="IKF3" s="167"/>
      <c r="IKG3" s="167"/>
      <c r="IKH3" s="167"/>
      <c r="IKI3" s="167"/>
      <c r="IKJ3" s="167"/>
      <c r="IKK3" s="167"/>
      <c r="IKL3" s="167"/>
      <c r="IKM3" s="167"/>
      <c r="IKN3" s="167"/>
      <c r="IKO3" s="167"/>
      <c r="IKP3" s="167"/>
      <c r="IKQ3" s="167"/>
      <c r="IKR3" s="167"/>
      <c r="IKS3" s="167"/>
      <c r="IKT3" s="167"/>
      <c r="IKU3" s="167"/>
      <c r="IKV3" s="167"/>
      <c r="IKW3" s="167"/>
      <c r="IKX3" s="167"/>
      <c r="IKY3" s="167"/>
      <c r="IKZ3" s="167"/>
      <c r="ILA3" s="167"/>
      <c r="ILB3" s="167"/>
      <c r="ILC3" s="167"/>
      <c r="ILD3" s="167"/>
      <c r="ILE3" s="167"/>
      <c r="ILF3" s="167"/>
      <c r="ILG3" s="167"/>
      <c r="ILH3" s="167"/>
      <c r="ILI3" s="167"/>
      <c r="ILJ3" s="167"/>
      <c r="ILK3" s="167"/>
      <c r="ILL3" s="167"/>
      <c r="ILM3" s="167"/>
      <c r="ILN3" s="167"/>
      <c r="ILO3" s="167"/>
      <c r="ILP3" s="167"/>
      <c r="ILQ3" s="167"/>
      <c r="ILR3" s="167"/>
      <c r="ILS3" s="167"/>
      <c r="ILT3" s="167"/>
      <c r="ILU3" s="167"/>
      <c r="ILV3" s="167"/>
      <c r="ILW3" s="167"/>
      <c r="ILX3" s="167"/>
      <c r="ILY3" s="167"/>
      <c r="ILZ3" s="167"/>
      <c r="IMA3" s="167"/>
      <c r="IMB3" s="167"/>
      <c r="IMC3" s="167"/>
      <c r="IMD3" s="167"/>
      <c r="IME3" s="167"/>
      <c r="IMF3" s="167"/>
      <c r="IMG3" s="167"/>
      <c r="IMH3" s="167"/>
      <c r="IMI3" s="167"/>
      <c r="IMJ3" s="167"/>
      <c r="IMK3" s="167"/>
      <c r="IML3" s="167"/>
      <c r="IMM3" s="167"/>
      <c r="IMN3" s="167"/>
      <c r="IMO3" s="167"/>
      <c r="IMP3" s="167"/>
      <c r="IMQ3" s="167"/>
      <c r="IMR3" s="167"/>
      <c r="IMS3" s="167"/>
      <c r="IMT3" s="167"/>
      <c r="IMU3" s="167"/>
      <c r="IMV3" s="167"/>
      <c r="IMW3" s="167"/>
      <c r="IMX3" s="167"/>
      <c r="IMY3" s="167"/>
      <c r="IMZ3" s="167"/>
      <c r="INA3" s="167"/>
      <c r="INB3" s="167"/>
      <c r="INC3" s="167"/>
      <c r="IND3" s="167"/>
      <c r="INE3" s="167"/>
      <c r="INF3" s="167"/>
      <c r="ING3" s="167"/>
      <c r="INH3" s="167"/>
      <c r="INI3" s="167"/>
      <c r="INJ3" s="167"/>
      <c r="INK3" s="167"/>
      <c r="INL3" s="167"/>
      <c r="INM3" s="167"/>
      <c r="INN3" s="167"/>
      <c r="INO3" s="167"/>
      <c r="INP3" s="167"/>
      <c r="INQ3" s="167"/>
      <c r="INR3" s="167"/>
      <c r="INS3" s="167"/>
      <c r="INT3" s="167"/>
      <c r="INU3" s="167"/>
      <c r="INV3" s="167"/>
      <c r="INW3" s="167"/>
      <c r="INX3" s="167"/>
      <c r="INY3" s="167"/>
      <c r="INZ3" s="167"/>
      <c r="IOA3" s="167"/>
      <c r="IOB3" s="167"/>
      <c r="IOC3" s="167"/>
      <c r="IOD3" s="167"/>
      <c r="IOE3" s="167"/>
      <c r="IOF3" s="167"/>
      <c r="IOG3" s="167"/>
      <c r="IOH3" s="167"/>
      <c r="IOI3" s="167"/>
      <c r="IOJ3" s="167"/>
      <c r="IOK3" s="167"/>
      <c r="IOL3" s="167"/>
      <c r="IOM3" s="167"/>
      <c r="ION3" s="167"/>
      <c r="IOO3" s="167"/>
      <c r="IOP3" s="167"/>
      <c r="IOQ3" s="167"/>
      <c r="IOR3" s="167"/>
      <c r="IOS3" s="167"/>
      <c r="IOT3" s="167"/>
      <c r="IOU3" s="167"/>
      <c r="IOV3" s="167"/>
      <c r="IOW3" s="167"/>
      <c r="IOX3" s="167"/>
      <c r="IOY3" s="167"/>
      <c r="IOZ3" s="167"/>
      <c r="IPA3" s="167"/>
      <c r="IPB3" s="167"/>
      <c r="IPC3" s="167"/>
      <c r="IPD3" s="167"/>
      <c r="IPE3" s="167"/>
      <c r="IPF3" s="167"/>
      <c r="IPG3" s="167"/>
      <c r="IPH3" s="167"/>
      <c r="IPI3" s="167"/>
      <c r="IPJ3" s="167"/>
      <c r="IPK3" s="167"/>
      <c r="IPL3" s="167"/>
      <c r="IPM3" s="167"/>
      <c r="IPN3" s="167"/>
      <c r="IPO3" s="167"/>
      <c r="IPP3" s="167"/>
      <c r="IPQ3" s="167"/>
      <c r="IPR3" s="167"/>
      <c r="IPS3" s="167"/>
      <c r="IPT3" s="167"/>
      <c r="IPU3" s="167"/>
      <c r="IPV3" s="167"/>
      <c r="IPW3" s="167"/>
      <c r="IPX3" s="167"/>
      <c r="IPY3" s="167"/>
      <c r="IPZ3" s="167"/>
      <c r="IQA3" s="167"/>
      <c r="IQB3" s="167"/>
      <c r="IQC3" s="167"/>
      <c r="IQD3" s="167"/>
      <c r="IQE3" s="167"/>
      <c r="IQF3" s="167"/>
      <c r="IQG3" s="167"/>
      <c r="IQH3" s="167"/>
      <c r="IQI3" s="167"/>
      <c r="IQJ3" s="167"/>
      <c r="IQK3" s="167"/>
      <c r="IQL3" s="167"/>
      <c r="IQM3" s="167"/>
      <c r="IQN3" s="167"/>
      <c r="IQO3" s="167"/>
      <c r="IQP3" s="167"/>
      <c r="IQQ3" s="167"/>
      <c r="IQR3" s="167"/>
      <c r="IQS3" s="167"/>
      <c r="IQT3" s="167"/>
      <c r="IQU3" s="167"/>
      <c r="IQV3" s="167"/>
      <c r="IQW3" s="167"/>
      <c r="IQX3" s="167"/>
      <c r="IQY3" s="167"/>
      <c r="IQZ3" s="167"/>
      <c r="IRA3" s="167"/>
      <c r="IRB3" s="167"/>
      <c r="IRC3" s="167"/>
      <c r="IRD3" s="167"/>
      <c r="IRE3" s="167"/>
      <c r="IRF3" s="167"/>
      <c r="IRG3" s="167"/>
      <c r="IRH3" s="167"/>
      <c r="IRI3" s="167"/>
      <c r="IRJ3" s="167"/>
      <c r="IRK3" s="167"/>
      <c r="IRL3" s="167"/>
      <c r="IRM3" s="167"/>
      <c r="IRN3" s="167"/>
      <c r="IRO3" s="167"/>
      <c r="IRP3" s="167"/>
      <c r="IRQ3" s="167"/>
      <c r="IRR3" s="167"/>
      <c r="IRS3" s="167"/>
      <c r="IRT3" s="167"/>
      <c r="IRU3" s="167"/>
      <c r="IRV3" s="167"/>
      <c r="IRW3" s="167"/>
      <c r="IRX3" s="167"/>
      <c r="IRY3" s="167"/>
      <c r="IRZ3" s="167"/>
      <c r="ISA3" s="167"/>
      <c r="ISB3" s="167"/>
      <c r="ISC3" s="167"/>
      <c r="ISD3" s="167"/>
      <c r="ISE3" s="167"/>
      <c r="ISF3" s="167"/>
      <c r="ISG3" s="167"/>
      <c r="ISH3" s="167"/>
      <c r="ISI3" s="167"/>
      <c r="ISJ3" s="167"/>
      <c r="ISK3" s="167"/>
      <c r="ISL3" s="167"/>
      <c r="ISM3" s="167"/>
      <c r="ISN3" s="167"/>
      <c r="ISO3" s="167"/>
      <c r="ISP3" s="167"/>
      <c r="ISQ3" s="167"/>
      <c r="ISR3" s="167"/>
      <c r="ISS3" s="167"/>
      <c r="IST3" s="167"/>
      <c r="ISU3" s="167"/>
      <c r="ISV3" s="167"/>
      <c r="ISW3" s="167"/>
      <c r="ISX3" s="167"/>
      <c r="ISY3" s="167"/>
      <c r="ISZ3" s="167"/>
      <c r="ITA3" s="167"/>
      <c r="ITB3" s="167"/>
      <c r="ITC3" s="167"/>
      <c r="ITD3" s="167"/>
      <c r="ITE3" s="167"/>
      <c r="ITF3" s="167"/>
      <c r="ITG3" s="167"/>
      <c r="ITH3" s="167"/>
      <c r="ITI3" s="167"/>
      <c r="ITJ3" s="167"/>
      <c r="ITK3" s="167"/>
      <c r="ITL3" s="167"/>
      <c r="ITM3" s="167"/>
      <c r="ITN3" s="167"/>
      <c r="ITO3" s="167"/>
      <c r="ITP3" s="167"/>
      <c r="ITQ3" s="167"/>
      <c r="ITR3" s="167"/>
      <c r="ITS3" s="167"/>
      <c r="ITT3" s="167"/>
      <c r="ITU3" s="167"/>
      <c r="ITV3" s="167"/>
      <c r="ITW3" s="167"/>
      <c r="ITX3" s="167"/>
      <c r="ITY3" s="167"/>
      <c r="ITZ3" s="167"/>
      <c r="IUA3" s="167"/>
      <c r="IUB3" s="167"/>
      <c r="IUC3" s="167"/>
      <c r="IUD3" s="167"/>
      <c r="IUE3" s="167"/>
      <c r="IUF3" s="167"/>
      <c r="IUG3" s="167"/>
      <c r="IUH3" s="167"/>
      <c r="IUI3" s="167"/>
      <c r="IUJ3" s="167"/>
      <c r="IUK3" s="167"/>
      <c r="IUL3" s="167"/>
      <c r="IUM3" s="167"/>
      <c r="IUN3" s="167"/>
      <c r="IUO3" s="167"/>
      <c r="IUP3" s="167"/>
      <c r="IUQ3" s="167"/>
      <c r="IUR3" s="167"/>
      <c r="IUS3" s="167"/>
      <c r="IUT3" s="167"/>
      <c r="IUU3" s="167"/>
      <c r="IUV3" s="167"/>
      <c r="IUW3" s="167"/>
      <c r="IUX3" s="167"/>
      <c r="IUY3" s="167"/>
      <c r="IUZ3" s="167"/>
      <c r="IVA3" s="167"/>
      <c r="IVB3" s="167"/>
      <c r="IVC3" s="167"/>
      <c r="IVD3" s="167"/>
      <c r="IVE3" s="167"/>
      <c r="IVF3" s="167"/>
      <c r="IVG3" s="167"/>
      <c r="IVH3" s="167"/>
      <c r="IVI3" s="167"/>
      <c r="IVJ3" s="167"/>
      <c r="IVK3" s="167"/>
      <c r="IVL3" s="167"/>
      <c r="IVM3" s="167"/>
      <c r="IVN3" s="167"/>
      <c r="IVO3" s="167"/>
      <c r="IVP3" s="167"/>
      <c r="IVQ3" s="167"/>
      <c r="IVR3" s="167"/>
      <c r="IVS3" s="167"/>
      <c r="IVT3" s="167"/>
      <c r="IVU3" s="167"/>
      <c r="IVV3" s="167"/>
      <c r="IVW3" s="167"/>
      <c r="IVX3" s="167"/>
      <c r="IVY3" s="167"/>
      <c r="IVZ3" s="167"/>
      <c r="IWA3" s="167"/>
      <c r="IWB3" s="167"/>
      <c r="IWC3" s="167"/>
      <c r="IWD3" s="167"/>
      <c r="IWE3" s="167"/>
      <c r="IWF3" s="167"/>
      <c r="IWG3" s="167"/>
      <c r="IWH3" s="167"/>
      <c r="IWI3" s="167"/>
      <c r="IWJ3" s="167"/>
      <c r="IWK3" s="167"/>
      <c r="IWL3" s="167"/>
      <c r="IWM3" s="167"/>
      <c r="IWN3" s="167"/>
      <c r="IWO3" s="167"/>
      <c r="IWP3" s="167"/>
      <c r="IWQ3" s="167"/>
      <c r="IWR3" s="167"/>
      <c r="IWS3" s="167"/>
      <c r="IWT3" s="167"/>
      <c r="IWU3" s="167"/>
      <c r="IWV3" s="167"/>
      <c r="IWW3" s="167"/>
      <c r="IWX3" s="167"/>
      <c r="IWY3" s="167"/>
      <c r="IWZ3" s="167"/>
      <c r="IXA3" s="167"/>
      <c r="IXB3" s="167"/>
      <c r="IXC3" s="167"/>
      <c r="IXD3" s="167"/>
      <c r="IXE3" s="167"/>
      <c r="IXF3" s="167"/>
      <c r="IXG3" s="167"/>
      <c r="IXH3" s="167"/>
      <c r="IXI3" s="167"/>
      <c r="IXJ3" s="167"/>
      <c r="IXK3" s="167"/>
      <c r="IXL3" s="167"/>
      <c r="IXM3" s="167"/>
      <c r="IXN3" s="167"/>
      <c r="IXO3" s="167"/>
      <c r="IXP3" s="167"/>
      <c r="IXQ3" s="167"/>
      <c r="IXR3" s="167"/>
      <c r="IXS3" s="167"/>
      <c r="IXT3" s="167"/>
      <c r="IXU3" s="167"/>
      <c r="IXV3" s="167"/>
      <c r="IXW3" s="167"/>
      <c r="IXX3" s="167"/>
      <c r="IXY3" s="167"/>
      <c r="IXZ3" s="167"/>
      <c r="IYA3" s="167"/>
      <c r="IYB3" s="167"/>
      <c r="IYC3" s="167"/>
      <c r="IYD3" s="167"/>
      <c r="IYE3" s="167"/>
      <c r="IYF3" s="167"/>
      <c r="IYG3" s="167"/>
      <c r="IYH3" s="167"/>
      <c r="IYI3" s="167"/>
      <c r="IYJ3" s="167"/>
      <c r="IYK3" s="167"/>
      <c r="IYL3" s="167"/>
      <c r="IYM3" s="167"/>
      <c r="IYN3" s="167"/>
      <c r="IYO3" s="167"/>
      <c r="IYP3" s="167"/>
      <c r="IYQ3" s="167"/>
      <c r="IYR3" s="167"/>
      <c r="IYS3" s="167"/>
      <c r="IYT3" s="167"/>
      <c r="IYU3" s="167"/>
      <c r="IYV3" s="167"/>
      <c r="IYW3" s="167"/>
      <c r="IYX3" s="167"/>
      <c r="IYY3" s="167"/>
      <c r="IYZ3" s="167"/>
      <c r="IZA3" s="167"/>
      <c r="IZB3" s="167"/>
      <c r="IZC3" s="167"/>
      <c r="IZD3" s="167"/>
      <c r="IZE3" s="167"/>
      <c r="IZF3" s="167"/>
      <c r="IZG3" s="167"/>
      <c r="IZH3" s="167"/>
      <c r="IZI3" s="167"/>
      <c r="IZJ3" s="167"/>
      <c r="IZK3" s="167"/>
      <c r="IZL3" s="167"/>
      <c r="IZM3" s="167"/>
      <c r="IZN3" s="167"/>
      <c r="IZO3" s="167"/>
      <c r="IZP3" s="167"/>
      <c r="IZQ3" s="167"/>
      <c r="IZR3" s="167"/>
      <c r="IZS3" s="167"/>
      <c r="IZT3" s="167"/>
      <c r="IZU3" s="167"/>
      <c r="IZV3" s="167"/>
      <c r="IZW3" s="167"/>
      <c r="IZX3" s="167"/>
      <c r="IZY3" s="167"/>
      <c r="IZZ3" s="167"/>
      <c r="JAA3" s="167"/>
      <c r="JAB3" s="167"/>
      <c r="JAC3" s="167"/>
      <c r="JAD3" s="167"/>
      <c r="JAE3" s="167"/>
      <c r="JAF3" s="167"/>
      <c r="JAG3" s="167"/>
      <c r="JAH3" s="167"/>
      <c r="JAI3" s="167"/>
      <c r="JAJ3" s="167"/>
      <c r="JAK3" s="167"/>
      <c r="JAL3" s="167"/>
      <c r="JAM3" s="167"/>
      <c r="JAN3" s="167"/>
      <c r="JAO3" s="167"/>
      <c r="JAP3" s="167"/>
      <c r="JAQ3" s="167"/>
      <c r="JAR3" s="167"/>
      <c r="JAS3" s="167"/>
      <c r="JAT3" s="167"/>
      <c r="JAU3" s="167"/>
      <c r="JAV3" s="167"/>
      <c r="JAW3" s="167"/>
      <c r="JAX3" s="167"/>
      <c r="JAY3" s="167"/>
      <c r="JAZ3" s="167"/>
      <c r="JBA3" s="167"/>
      <c r="JBB3" s="167"/>
      <c r="JBC3" s="167"/>
      <c r="JBD3" s="167"/>
      <c r="JBE3" s="167"/>
      <c r="JBF3" s="167"/>
      <c r="JBG3" s="167"/>
      <c r="JBH3" s="167"/>
      <c r="JBI3" s="167"/>
      <c r="JBJ3" s="167"/>
      <c r="JBK3" s="167"/>
      <c r="JBL3" s="167"/>
      <c r="JBM3" s="167"/>
      <c r="JBN3" s="167"/>
      <c r="JBO3" s="167"/>
      <c r="JBP3" s="167"/>
      <c r="JBQ3" s="167"/>
      <c r="JBR3" s="167"/>
      <c r="JBS3" s="167"/>
      <c r="JBT3" s="167"/>
      <c r="JBU3" s="167"/>
      <c r="JBV3" s="167"/>
      <c r="JBW3" s="167"/>
      <c r="JBX3" s="167"/>
      <c r="JBY3" s="167"/>
      <c r="JBZ3" s="167"/>
      <c r="JCA3" s="167"/>
      <c r="JCB3" s="167"/>
      <c r="JCC3" s="167"/>
      <c r="JCD3" s="167"/>
      <c r="JCE3" s="167"/>
      <c r="JCF3" s="167"/>
      <c r="JCG3" s="167"/>
      <c r="JCH3" s="167"/>
      <c r="JCI3" s="167"/>
      <c r="JCJ3" s="167"/>
      <c r="JCK3" s="167"/>
      <c r="JCL3" s="167"/>
      <c r="JCM3" s="167"/>
      <c r="JCN3" s="167"/>
      <c r="JCO3" s="167"/>
      <c r="JCP3" s="167"/>
      <c r="JCQ3" s="167"/>
      <c r="JCR3" s="167"/>
      <c r="JCS3" s="167"/>
      <c r="JCT3" s="167"/>
      <c r="JCU3" s="167"/>
      <c r="JCV3" s="167"/>
      <c r="JCW3" s="167"/>
      <c r="JCX3" s="167"/>
      <c r="JCY3" s="167"/>
      <c r="JCZ3" s="167"/>
      <c r="JDA3" s="167"/>
      <c r="JDB3" s="167"/>
      <c r="JDC3" s="167"/>
      <c r="JDD3" s="167"/>
      <c r="JDE3" s="167"/>
      <c r="JDF3" s="167"/>
      <c r="JDG3" s="167"/>
      <c r="JDH3" s="167"/>
      <c r="JDI3" s="167"/>
      <c r="JDJ3" s="167"/>
      <c r="JDK3" s="167"/>
      <c r="JDL3" s="167"/>
      <c r="JDM3" s="167"/>
      <c r="JDN3" s="167"/>
      <c r="JDO3" s="167"/>
      <c r="JDP3" s="167"/>
      <c r="JDQ3" s="167"/>
      <c r="JDR3" s="167"/>
      <c r="JDS3" s="167"/>
      <c r="JDT3" s="167"/>
      <c r="JDU3" s="167"/>
      <c r="JDV3" s="167"/>
      <c r="JDW3" s="167"/>
      <c r="JDX3" s="167"/>
      <c r="JDY3" s="167"/>
      <c r="JDZ3" s="167"/>
      <c r="JEA3" s="167"/>
      <c r="JEB3" s="167"/>
      <c r="JEC3" s="167"/>
      <c r="JED3" s="167"/>
      <c r="JEE3" s="167"/>
      <c r="JEF3" s="167"/>
      <c r="JEG3" s="167"/>
      <c r="JEH3" s="167"/>
      <c r="JEI3" s="167"/>
      <c r="JEJ3" s="167"/>
      <c r="JEK3" s="167"/>
      <c r="JEL3" s="167"/>
      <c r="JEM3" s="167"/>
      <c r="JEN3" s="167"/>
      <c r="JEO3" s="167"/>
      <c r="JEP3" s="167"/>
      <c r="JEQ3" s="167"/>
      <c r="JER3" s="167"/>
      <c r="JES3" s="167"/>
      <c r="JET3" s="167"/>
      <c r="JEU3" s="167"/>
      <c r="JEV3" s="167"/>
      <c r="JEW3" s="167"/>
      <c r="JEX3" s="167"/>
      <c r="JEY3" s="167"/>
      <c r="JEZ3" s="167"/>
      <c r="JFA3" s="167"/>
      <c r="JFB3" s="167"/>
      <c r="JFC3" s="167"/>
      <c r="JFD3" s="167"/>
      <c r="JFE3" s="167"/>
      <c r="JFF3" s="167"/>
      <c r="JFG3" s="167"/>
      <c r="JFH3" s="167"/>
      <c r="JFI3" s="167"/>
      <c r="JFJ3" s="167"/>
      <c r="JFK3" s="167"/>
      <c r="JFL3" s="167"/>
      <c r="JFM3" s="167"/>
      <c r="JFN3" s="167"/>
      <c r="JFO3" s="167"/>
      <c r="JFP3" s="167"/>
      <c r="JFQ3" s="167"/>
      <c r="JFR3" s="167"/>
      <c r="JFS3" s="167"/>
      <c r="JFT3" s="167"/>
      <c r="JFU3" s="167"/>
      <c r="JFV3" s="167"/>
      <c r="JFW3" s="167"/>
      <c r="JFX3" s="167"/>
      <c r="JFY3" s="167"/>
      <c r="JFZ3" s="167"/>
      <c r="JGA3" s="167"/>
      <c r="JGB3" s="167"/>
      <c r="JGC3" s="167"/>
      <c r="JGD3" s="167"/>
      <c r="JGE3" s="167"/>
      <c r="JGF3" s="167"/>
      <c r="JGG3" s="167"/>
      <c r="JGH3" s="167"/>
      <c r="JGI3" s="167"/>
      <c r="JGJ3" s="167"/>
      <c r="JGK3" s="167"/>
      <c r="JGL3" s="167"/>
      <c r="JGM3" s="167"/>
      <c r="JGN3" s="167"/>
      <c r="JGO3" s="167"/>
      <c r="JGP3" s="167"/>
      <c r="JGQ3" s="167"/>
      <c r="JGR3" s="167"/>
      <c r="JGS3" s="167"/>
      <c r="JGT3" s="167"/>
      <c r="JGU3" s="167"/>
      <c r="JGV3" s="167"/>
      <c r="JGW3" s="167"/>
      <c r="JGX3" s="167"/>
      <c r="JGY3" s="167"/>
      <c r="JGZ3" s="167"/>
      <c r="JHA3" s="167"/>
      <c r="JHB3" s="167"/>
      <c r="JHC3" s="167"/>
      <c r="JHD3" s="167"/>
      <c r="JHE3" s="167"/>
      <c r="JHF3" s="167"/>
      <c r="JHG3" s="167"/>
      <c r="JHH3" s="167"/>
      <c r="JHI3" s="167"/>
      <c r="JHJ3" s="167"/>
      <c r="JHK3" s="167"/>
      <c r="JHL3" s="167"/>
      <c r="JHM3" s="167"/>
      <c r="JHN3" s="167"/>
      <c r="JHO3" s="167"/>
      <c r="JHP3" s="167"/>
      <c r="JHQ3" s="167"/>
      <c r="JHR3" s="167"/>
      <c r="JHS3" s="167"/>
      <c r="JHT3" s="167"/>
      <c r="JHU3" s="167"/>
      <c r="JHV3" s="167"/>
      <c r="JHW3" s="167"/>
      <c r="JHX3" s="167"/>
      <c r="JHY3" s="167"/>
      <c r="JHZ3" s="167"/>
      <c r="JIA3" s="167"/>
      <c r="JIB3" s="167"/>
      <c r="JIC3" s="167"/>
      <c r="JID3" s="167"/>
      <c r="JIE3" s="167"/>
      <c r="JIF3" s="167"/>
      <c r="JIG3" s="167"/>
      <c r="JIH3" s="167"/>
      <c r="JII3" s="167"/>
      <c r="JIJ3" s="167"/>
      <c r="JIK3" s="167"/>
      <c r="JIL3" s="167"/>
      <c r="JIM3" s="167"/>
      <c r="JIN3" s="167"/>
      <c r="JIO3" s="167"/>
      <c r="JIP3" s="167"/>
      <c r="JIQ3" s="167"/>
      <c r="JIR3" s="167"/>
      <c r="JIS3" s="167"/>
      <c r="JIT3" s="167"/>
      <c r="JIU3" s="167"/>
      <c r="JIV3" s="167"/>
      <c r="JIW3" s="167"/>
      <c r="JIX3" s="167"/>
      <c r="JIY3" s="167"/>
      <c r="JIZ3" s="167"/>
      <c r="JJA3" s="167"/>
      <c r="JJB3" s="167"/>
      <c r="JJC3" s="167"/>
      <c r="JJD3" s="167"/>
      <c r="JJE3" s="167"/>
      <c r="JJF3" s="167"/>
      <c r="JJG3" s="167"/>
      <c r="JJH3" s="167"/>
      <c r="JJI3" s="167"/>
      <c r="JJJ3" s="167"/>
      <c r="JJK3" s="167"/>
      <c r="JJL3" s="167"/>
      <c r="JJM3" s="167"/>
      <c r="JJN3" s="167"/>
      <c r="JJO3" s="167"/>
      <c r="JJP3" s="167"/>
      <c r="JJQ3" s="167"/>
      <c r="JJR3" s="167"/>
      <c r="JJS3" s="167"/>
      <c r="JJT3" s="167"/>
      <c r="JJU3" s="167"/>
      <c r="JJV3" s="167"/>
      <c r="JJW3" s="167"/>
      <c r="JJX3" s="167"/>
      <c r="JJY3" s="167"/>
      <c r="JJZ3" s="167"/>
      <c r="JKA3" s="167"/>
      <c r="JKB3" s="167"/>
      <c r="JKC3" s="167"/>
      <c r="JKD3" s="167"/>
      <c r="JKE3" s="167"/>
      <c r="JKF3" s="167"/>
      <c r="JKG3" s="167"/>
      <c r="JKH3" s="167"/>
      <c r="JKI3" s="167"/>
      <c r="JKJ3" s="167"/>
      <c r="JKK3" s="167"/>
      <c r="JKL3" s="167"/>
      <c r="JKM3" s="167"/>
      <c r="JKN3" s="167"/>
      <c r="JKO3" s="167"/>
      <c r="JKP3" s="167"/>
      <c r="JKQ3" s="167"/>
      <c r="JKR3" s="167"/>
      <c r="JKS3" s="167"/>
      <c r="JKT3" s="167"/>
      <c r="JKU3" s="167"/>
      <c r="JKV3" s="167"/>
      <c r="JKW3" s="167"/>
      <c r="JKX3" s="167"/>
      <c r="JKY3" s="167"/>
      <c r="JKZ3" s="167"/>
      <c r="JLA3" s="167"/>
      <c r="JLB3" s="167"/>
      <c r="JLC3" s="167"/>
      <c r="JLD3" s="167"/>
      <c r="JLE3" s="167"/>
      <c r="JLF3" s="167"/>
      <c r="JLG3" s="167"/>
      <c r="JLH3" s="167"/>
      <c r="JLI3" s="167"/>
      <c r="JLJ3" s="167"/>
      <c r="JLK3" s="167"/>
      <c r="JLL3" s="167"/>
      <c r="JLM3" s="167"/>
      <c r="JLN3" s="167"/>
      <c r="JLO3" s="167"/>
      <c r="JLP3" s="167"/>
      <c r="JLQ3" s="167"/>
      <c r="JLR3" s="167"/>
      <c r="JLS3" s="167"/>
      <c r="JLT3" s="167"/>
      <c r="JLU3" s="167"/>
      <c r="JLV3" s="167"/>
      <c r="JLW3" s="167"/>
      <c r="JLX3" s="167"/>
      <c r="JLY3" s="167"/>
      <c r="JLZ3" s="167"/>
      <c r="JMA3" s="167"/>
      <c r="JMB3" s="167"/>
      <c r="JMC3" s="167"/>
      <c r="JMD3" s="167"/>
      <c r="JME3" s="167"/>
      <c r="JMF3" s="167"/>
      <c r="JMG3" s="167"/>
      <c r="JMH3" s="167"/>
      <c r="JMI3" s="167"/>
      <c r="JMJ3" s="167"/>
      <c r="JMK3" s="167"/>
      <c r="JML3" s="167"/>
      <c r="JMM3" s="167"/>
      <c r="JMN3" s="167"/>
      <c r="JMO3" s="167"/>
      <c r="JMP3" s="167"/>
      <c r="JMQ3" s="167"/>
      <c r="JMR3" s="167"/>
      <c r="JMS3" s="167"/>
      <c r="JMT3" s="167"/>
      <c r="JMU3" s="167"/>
      <c r="JMV3" s="167"/>
      <c r="JMW3" s="167"/>
      <c r="JMX3" s="167"/>
      <c r="JMY3" s="167"/>
      <c r="JMZ3" s="167"/>
      <c r="JNA3" s="167"/>
      <c r="JNB3" s="167"/>
      <c r="JNC3" s="167"/>
      <c r="JND3" s="167"/>
      <c r="JNE3" s="167"/>
      <c r="JNF3" s="167"/>
      <c r="JNG3" s="167"/>
      <c r="JNH3" s="167"/>
      <c r="JNI3" s="167"/>
      <c r="JNJ3" s="167"/>
      <c r="JNK3" s="167"/>
      <c r="JNL3" s="167"/>
      <c r="JNM3" s="167"/>
      <c r="JNN3" s="167"/>
      <c r="JNO3" s="167"/>
      <c r="JNP3" s="167"/>
      <c r="JNQ3" s="167"/>
      <c r="JNR3" s="167"/>
      <c r="JNS3" s="167"/>
      <c r="JNT3" s="167"/>
      <c r="JNU3" s="167"/>
      <c r="JNV3" s="167"/>
      <c r="JNW3" s="167"/>
      <c r="JNX3" s="167"/>
      <c r="JNY3" s="167"/>
      <c r="JNZ3" s="167"/>
      <c r="JOA3" s="167"/>
      <c r="JOB3" s="167"/>
      <c r="JOC3" s="167"/>
      <c r="JOD3" s="167"/>
      <c r="JOE3" s="167"/>
      <c r="JOF3" s="167"/>
      <c r="JOG3" s="167"/>
      <c r="JOH3" s="167"/>
      <c r="JOI3" s="167"/>
      <c r="JOJ3" s="167"/>
      <c r="JOK3" s="167"/>
      <c r="JOL3" s="167"/>
      <c r="JOM3" s="167"/>
      <c r="JON3" s="167"/>
      <c r="JOO3" s="167"/>
      <c r="JOP3" s="167"/>
      <c r="JOQ3" s="167"/>
      <c r="JOR3" s="167"/>
      <c r="JOS3" s="167"/>
      <c r="JOT3" s="167"/>
      <c r="JOU3" s="167"/>
      <c r="JOV3" s="167"/>
      <c r="JOW3" s="167"/>
      <c r="JOX3" s="167"/>
      <c r="JOY3" s="167"/>
      <c r="JOZ3" s="167"/>
      <c r="JPA3" s="167"/>
      <c r="JPB3" s="167"/>
      <c r="JPC3" s="167"/>
      <c r="JPD3" s="167"/>
      <c r="JPE3" s="167"/>
      <c r="JPF3" s="167"/>
      <c r="JPG3" s="167"/>
      <c r="JPH3" s="167"/>
      <c r="JPI3" s="167"/>
      <c r="JPJ3" s="167"/>
      <c r="JPK3" s="167"/>
      <c r="JPL3" s="167"/>
      <c r="JPM3" s="167"/>
      <c r="JPN3" s="167"/>
      <c r="JPO3" s="167"/>
      <c r="JPP3" s="167"/>
      <c r="JPQ3" s="167"/>
      <c r="JPR3" s="167"/>
      <c r="JPS3" s="167"/>
      <c r="JPT3" s="167"/>
      <c r="JPU3" s="167"/>
      <c r="JPV3" s="167"/>
      <c r="JPW3" s="167"/>
      <c r="JPX3" s="167"/>
      <c r="JPY3" s="167"/>
      <c r="JPZ3" s="167"/>
      <c r="JQA3" s="167"/>
      <c r="JQB3" s="167"/>
      <c r="JQC3" s="167"/>
      <c r="JQD3" s="167"/>
      <c r="JQE3" s="167"/>
      <c r="JQF3" s="167"/>
      <c r="JQG3" s="167"/>
      <c r="JQH3" s="167"/>
      <c r="JQI3" s="167"/>
      <c r="JQJ3" s="167"/>
      <c r="JQK3" s="167"/>
      <c r="JQL3" s="167"/>
      <c r="JQM3" s="167"/>
      <c r="JQN3" s="167"/>
      <c r="JQO3" s="167"/>
      <c r="JQP3" s="167"/>
      <c r="JQQ3" s="167"/>
      <c r="JQR3" s="167"/>
      <c r="JQS3" s="167"/>
      <c r="JQT3" s="167"/>
      <c r="JQU3" s="167"/>
      <c r="JQV3" s="167"/>
      <c r="JQW3" s="167"/>
      <c r="JQX3" s="167"/>
      <c r="JQY3" s="167"/>
      <c r="JQZ3" s="167"/>
      <c r="JRA3" s="167"/>
      <c r="JRB3" s="167"/>
      <c r="JRC3" s="167"/>
      <c r="JRD3" s="167"/>
      <c r="JRE3" s="167"/>
      <c r="JRF3" s="167"/>
      <c r="JRG3" s="167"/>
      <c r="JRH3" s="167"/>
      <c r="JRI3" s="167"/>
      <c r="JRJ3" s="167"/>
      <c r="JRK3" s="167"/>
      <c r="JRL3" s="167"/>
      <c r="JRM3" s="167"/>
      <c r="JRN3" s="167"/>
      <c r="JRO3" s="167"/>
      <c r="JRP3" s="167"/>
      <c r="JRQ3" s="167"/>
      <c r="JRR3" s="167"/>
      <c r="JRS3" s="167"/>
      <c r="JRT3" s="167"/>
      <c r="JRU3" s="167"/>
      <c r="JRV3" s="167"/>
      <c r="JRW3" s="167"/>
      <c r="JRX3" s="167"/>
      <c r="JRY3" s="167"/>
      <c r="JRZ3" s="167"/>
      <c r="JSA3" s="167"/>
      <c r="JSB3" s="167"/>
      <c r="JSC3" s="167"/>
      <c r="JSD3" s="167"/>
      <c r="JSE3" s="167"/>
      <c r="JSF3" s="167"/>
      <c r="JSG3" s="167"/>
      <c r="JSH3" s="167"/>
      <c r="JSI3" s="167"/>
      <c r="JSJ3" s="167"/>
      <c r="JSK3" s="167"/>
      <c r="JSL3" s="167"/>
      <c r="JSM3" s="167"/>
      <c r="JSN3" s="167"/>
      <c r="JSO3" s="167"/>
      <c r="JSP3" s="167"/>
      <c r="JSQ3" s="167"/>
      <c r="JSR3" s="167"/>
      <c r="JSS3" s="167"/>
      <c r="JST3" s="167"/>
      <c r="JSU3" s="167"/>
      <c r="JSV3" s="167"/>
      <c r="JSW3" s="167"/>
      <c r="JSX3" s="167"/>
      <c r="JSY3" s="167"/>
      <c r="JSZ3" s="167"/>
      <c r="JTA3" s="167"/>
      <c r="JTB3" s="167"/>
      <c r="JTC3" s="167"/>
      <c r="JTD3" s="167"/>
      <c r="JTE3" s="167"/>
      <c r="JTF3" s="167"/>
      <c r="JTG3" s="167"/>
      <c r="JTH3" s="167"/>
      <c r="JTI3" s="167"/>
      <c r="JTJ3" s="167"/>
      <c r="JTK3" s="167"/>
      <c r="JTL3" s="167"/>
      <c r="JTM3" s="167"/>
      <c r="JTN3" s="167"/>
      <c r="JTO3" s="167"/>
      <c r="JTP3" s="167"/>
      <c r="JTQ3" s="167"/>
      <c r="JTR3" s="167"/>
      <c r="JTS3" s="167"/>
      <c r="JTT3" s="167"/>
      <c r="JTU3" s="167"/>
      <c r="JTV3" s="167"/>
      <c r="JTW3" s="167"/>
      <c r="JTX3" s="167"/>
      <c r="JTY3" s="167"/>
      <c r="JTZ3" s="167"/>
      <c r="JUA3" s="167"/>
      <c r="JUB3" s="167"/>
      <c r="JUC3" s="167"/>
      <c r="JUD3" s="167"/>
      <c r="JUE3" s="167"/>
      <c r="JUF3" s="167"/>
      <c r="JUG3" s="167"/>
      <c r="JUH3" s="167"/>
      <c r="JUI3" s="167"/>
      <c r="JUJ3" s="167"/>
      <c r="JUK3" s="167"/>
      <c r="JUL3" s="167"/>
      <c r="JUM3" s="167"/>
      <c r="JUN3" s="167"/>
      <c r="JUO3" s="167"/>
      <c r="JUP3" s="167"/>
      <c r="JUQ3" s="167"/>
      <c r="JUR3" s="167"/>
      <c r="JUS3" s="167"/>
      <c r="JUT3" s="167"/>
      <c r="JUU3" s="167"/>
      <c r="JUV3" s="167"/>
      <c r="JUW3" s="167"/>
      <c r="JUX3" s="167"/>
      <c r="JUY3" s="167"/>
      <c r="JUZ3" s="167"/>
      <c r="JVA3" s="167"/>
      <c r="JVB3" s="167"/>
      <c r="JVC3" s="167"/>
      <c r="JVD3" s="167"/>
      <c r="JVE3" s="167"/>
      <c r="JVF3" s="167"/>
      <c r="JVG3" s="167"/>
      <c r="JVH3" s="167"/>
      <c r="JVI3" s="167"/>
      <c r="JVJ3" s="167"/>
      <c r="JVK3" s="167"/>
      <c r="JVL3" s="167"/>
      <c r="JVM3" s="167"/>
      <c r="JVN3" s="167"/>
      <c r="JVO3" s="167"/>
      <c r="JVP3" s="167"/>
      <c r="JVQ3" s="167"/>
      <c r="JVR3" s="167"/>
      <c r="JVS3" s="167"/>
      <c r="JVT3" s="167"/>
      <c r="JVU3" s="167"/>
      <c r="JVV3" s="167"/>
      <c r="JVW3" s="167"/>
      <c r="JVX3" s="167"/>
      <c r="JVY3" s="167"/>
      <c r="JVZ3" s="167"/>
      <c r="JWA3" s="167"/>
      <c r="JWB3" s="167"/>
      <c r="JWC3" s="167"/>
      <c r="JWD3" s="167"/>
      <c r="JWE3" s="167"/>
      <c r="JWF3" s="167"/>
      <c r="JWG3" s="167"/>
      <c r="JWH3" s="167"/>
      <c r="JWI3" s="167"/>
      <c r="JWJ3" s="167"/>
      <c r="JWK3" s="167"/>
      <c r="JWL3" s="167"/>
      <c r="JWM3" s="167"/>
      <c r="JWN3" s="167"/>
      <c r="JWO3" s="167"/>
      <c r="JWP3" s="167"/>
      <c r="JWQ3" s="167"/>
      <c r="JWR3" s="167"/>
      <c r="JWS3" s="167"/>
      <c r="JWT3" s="167"/>
      <c r="JWU3" s="167"/>
      <c r="JWV3" s="167"/>
      <c r="JWW3" s="167"/>
      <c r="JWX3" s="167"/>
      <c r="JWY3" s="167"/>
      <c r="JWZ3" s="167"/>
      <c r="JXA3" s="167"/>
      <c r="JXB3" s="167"/>
      <c r="JXC3" s="167"/>
      <c r="JXD3" s="167"/>
      <c r="JXE3" s="167"/>
      <c r="JXF3" s="167"/>
      <c r="JXG3" s="167"/>
      <c r="JXH3" s="167"/>
      <c r="JXI3" s="167"/>
      <c r="JXJ3" s="167"/>
      <c r="JXK3" s="167"/>
      <c r="JXL3" s="167"/>
      <c r="JXM3" s="167"/>
      <c r="JXN3" s="167"/>
      <c r="JXO3" s="167"/>
      <c r="JXP3" s="167"/>
      <c r="JXQ3" s="167"/>
      <c r="JXR3" s="167"/>
      <c r="JXS3" s="167"/>
      <c r="JXT3" s="167"/>
      <c r="JXU3" s="167"/>
      <c r="JXV3" s="167"/>
      <c r="JXW3" s="167"/>
      <c r="JXX3" s="167"/>
      <c r="JXY3" s="167"/>
      <c r="JXZ3" s="167"/>
      <c r="JYA3" s="167"/>
      <c r="JYB3" s="167"/>
      <c r="JYC3" s="167"/>
      <c r="JYD3" s="167"/>
      <c r="JYE3" s="167"/>
      <c r="JYF3" s="167"/>
      <c r="JYG3" s="167"/>
      <c r="JYH3" s="167"/>
      <c r="JYI3" s="167"/>
      <c r="JYJ3" s="167"/>
      <c r="JYK3" s="167"/>
      <c r="JYL3" s="167"/>
      <c r="JYM3" s="167"/>
      <c r="JYN3" s="167"/>
      <c r="JYO3" s="167"/>
      <c r="JYP3" s="167"/>
      <c r="JYQ3" s="167"/>
      <c r="JYR3" s="167"/>
      <c r="JYS3" s="167"/>
      <c r="JYT3" s="167"/>
      <c r="JYU3" s="167"/>
      <c r="JYV3" s="167"/>
      <c r="JYW3" s="167"/>
      <c r="JYX3" s="167"/>
      <c r="JYY3" s="167"/>
      <c r="JYZ3" s="167"/>
      <c r="JZA3" s="167"/>
      <c r="JZB3" s="167"/>
      <c r="JZC3" s="167"/>
      <c r="JZD3" s="167"/>
      <c r="JZE3" s="167"/>
      <c r="JZF3" s="167"/>
      <c r="JZG3" s="167"/>
      <c r="JZH3" s="167"/>
      <c r="JZI3" s="167"/>
      <c r="JZJ3" s="167"/>
      <c r="JZK3" s="167"/>
      <c r="JZL3" s="167"/>
      <c r="JZM3" s="167"/>
      <c r="JZN3" s="167"/>
      <c r="JZO3" s="167"/>
      <c r="JZP3" s="167"/>
      <c r="JZQ3" s="167"/>
      <c r="JZR3" s="167"/>
      <c r="JZS3" s="167"/>
      <c r="JZT3" s="167"/>
      <c r="JZU3" s="167"/>
      <c r="JZV3" s="167"/>
      <c r="JZW3" s="167"/>
      <c r="JZX3" s="167"/>
      <c r="JZY3" s="167"/>
      <c r="JZZ3" s="167"/>
      <c r="KAA3" s="167"/>
      <c r="KAB3" s="167"/>
      <c r="KAC3" s="167"/>
      <c r="KAD3" s="167"/>
      <c r="KAE3" s="167"/>
      <c r="KAF3" s="167"/>
      <c r="KAG3" s="167"/>
      <c r="KAH3" s="167"/>
      <c r="KAI3" s="167"/>
      <c r="KAJ3" s="167"/>
      <c r="KAK3" s="167"/>
      <c r="KAL3" s="167"/>
      <c r="KAM3" s="167"/>
      <c r="KAN3" s="167"/>
      <c r="KAO3" s="167"/>
      <c r="KAP3" s="167"/>
      <c r="KAQ3" s="167"/>
      <c r="KAR3" s="167"/>
      <c r="KAS3" s="167"/>
      <c r="KAT3" s="167"/>
      <c r="KAU3" s="167"/>
      <c r="KAV3" s="167"/>
      <c r="KAW3" s="167"/>
      <c r="KAX3" s="167"/>
      <c r="KAY3" s="167"/>
      <c r="KAZ3" s="167"/>
      <c r="KBA3" s="167"/>
      <c r="KBB3" s="167"/>
      <c r="KBC3" s="167"/>
      <c r="KBD3" s="167"/>
      <c r="KBE3" s="167"/>
      <c r="KBF3" s="167"/>
      <c r="KBG3" s="167"/>
      <c r="KBH3" s="167"/>
      <c r="KBI3" s="167"/>
      <c r="KBJ3" s="167"/>
      <c r="KBK3" s="167"/>
      <c r="KBL3" s="167"/>
      <c r="KBM3" s="167"/>
      <c r="KBN3" s="167"/>
      <c r="KBO3" s="167"/>
      <c r="KBP3" s="167"/>
      <c r="KBQ3" s="167"/>
      <c r="KBR3" s="167"/>
      <c r="KBS3" s="167"/>
      <c r="KBT3" s="167"/>
      <c r="KBU3" s="167"/>
      <c r="KBV3" s="167"/>
      <c r="KBW3" s="167"/>
      <c r="KBX3" s="167"/>
      <c r="KBY3" s="167"/>
      <c r="KBZ3" s="167"/>
      <c r="KCA3" s="167"/>
      <c r="KCB3" s="167"/>
      <c r="KCC3" s="167"/>
      <c r="KCD3" s="167"/>
      <c r="KCE3" s="167"/>
      <c r="KCF3" s="167"/>
      <c r="KCG3" s="167"/>
      <c r="KCH3" s="167"/>
      <c r="KCI3" s="167"/>
      <c r="KCJ3" s="167"/>
      <c r="KCK3" s="167"/>
      <c r="KCL3" s="167"/>
      <c r="KCM3" s="167"/>
      <c r="KCN3" s="167"/>
      <c r="KCO3" s="167"/>
      <c r="KCP3" s="167"/>
      <c r="KCQ3" s="167"/>
      <c r="KCR3" s="167"/>
      <c r="KCS3" s="167"/>
      <c r="KCT3" s="167"/>
      <c r="KCU3" s="167"/>
      <c r="KCV3" s="167"/>
      <c r="KCW3" s="167"/>
      <c r="KCX3" s="167"/>
      <c r="KCY3" s="167"/>
      <c r="KCZ3" s="167"/>
      <c r="KDA3" s="167"/>
      <c r="KDB3" s="167"/>
      <c r="KDC3" s="167"/>
      <c r="KDD3" s="167"/>
      <c r="KDE3" s="167"/>
      <c r="KDF3" s="167"/>
      <c r="KDG3" s="167"/>
      <c r="KDH3" s="167"/>
      <c r="KDI3" s="167"/>
      <c r="KDJ3" s="167"/>
      <c r="KDK3" s="167"/>
      <c r="KDL3" s="167"/>
      <c r="KDM3" s="167"/>
      <c r="KDN3" s="167"/>
      <c r="KDO3" s="167"/>
      <c r="KDP3" s="167"/>
      <c r="KDQ3" s="167"/>
      <c r="KDR3" s="167"/>
      <c r="KDS3" s="167"/>
      <c r="KDT3" s="167"/>
      <c r="KDU3" s="167"/>
      <c r="KDV3" s="167"/>
      <c r="KDW3" s="167"/>
      <c r="KDX3" s="167"/>
      <c r="KDY3" s="167"/>
      <c r="KDZ3" s="167"/>
      <c r="KEA3" s="167"/>
      <c r="KEB3" s="167"/>
      <c r="KEC3" s="167"/>
      <c r="KED3" s="167"/>
      <c r="KEE3" s="167"/>
      <c r="KEF3" s="167"/>
      <c r="KEG3" s="167"/>
      <c r="KEH3" s="167"/>
      <c r="KEI3" s="167"/>
      <c r="KEJ3" s="167"/>
      <c r="KEK3" s="167"/>
      <c r="KEL3" s="167"/>
      <c r="KEM3" s="167"/>
      <c r="KEN3" s="167"/>
      <c r="KEO3" s="167"/>
      <c r="KEP3" s="167"/>
      <c r="KEQ3" s="167"/>
      <c r="KER3" s="167"/>
      <c r="KES3" s="167"/>
      <c r="KET3" s="167"/>
      <c r="KEU3" s="167"/>
      <c r="KEV3" s="167"/>
      <c r="KEW3" s="167"/>
      <c r="KEX3" s="167"/>
      <c r="KEY3" s="167"/>
      <c r="KEZ3" s="167"/>
      <c r="KFA3" s="167"/>
      <c r="KFB3" s="167"/>
      <c r="KFC3" s="167"/>
      <c r="KFD3" s="167"/>
      <c r="KFE3" s="167"/>
      <c r="KFF3" s="167"/>
      <c r="KFG3" s="167"/>
      <c r="KFH3" s="167"/>
      <c r="KFI3" s="167"/>
      <c r="KFJ3" s="167"/>
      <c r="KFK3" s="167"/>
      <c r="KFL3" s="167"/>
      <c r="KFM3" s="167"/>
      <c r="KFN3" s="167"/>
      <c r="KFO3" s="167"/>
      <c r="KFP3" s="167"/>
      <c r="KFQ3" s="167"/>
      <c r="KFR3" s="167"/>
      <c r="KFS3" s="167"/>
      <c r="KFT3" s="167"/>
      <c r="KFU3" s="167"/>
      <c r="KFV3" s="167"/>
      <c r="KFW3" s="167"/>
      <c r="KFX3" s="167"/>
      <c r="KFY3" s="167"/>
      <c r="KFZ3" s="167"/>
      <c r="KGA3" s="167"/>
      <c r="KGB3" s="167"/>
      <c r="KGC3" s="167"/>
      <c r="KGD3" s="167"/>
      <c r="KGE3" s="167"/>
      <c r="KGF3" s="167"/>
      <c r="KGG3" s="167"/>
      <c r="KGH3" s="167"/>
      <c r="KGI3" s="167"/>
      <c r="KGJ3" s="167"/>
      <c r="KGK3" s="167"/>
      <c r="KGL3" s="167"/>
      <c r="KGM3" s="167"/>
      <c r="KGN3" s="167"/>
      <c r="KGO3" s="167"/>
      <c r="KGP3" s="167"/>
      <c r="KGQ3" s="167"/>
      <c r="KGR3" s="167"/>
      <c r="KGS3" s="167"/>
      <c r="KGT3" s="167"/>
      <c r="KGU3" s="167"/>
      <c r="KGV3" s="167"/>
      <c r="KGW3" s="167"/>
      <c r="KGX3" s="167"/>
      <c r="KGY3" s="167"/>
      <c r="KGZ3" s="167"/>
      <c r="KHA3" s="167"/>
      <c r="KHB3" s="167"/>
      <c r="KHC3" s="167"/>
      <c r="KHD3" s="167"/>
      <c r="KHE3" s="167"/>
      <c r="KHF3" s="167"/>
      <c r="KHG3" s="167"/>
      <c r="KHH3" s="167"/>
      <c r="KHI3" s="167"/>
      <c r="KHJ3" s="167"/>
      <c r="KHK3" s="167"/>
      <c r="KHL3" s="167"/>
      <c r="KHM3" s="167"/>
      <c r="KHN3" s="167"/>
      <c r="KHO3" s="167"/>
      <c r="KHP3" s="167"/>
      <c r="KHQ3" s="167"/>
      <c r="KHR3" s="167"/>
      <c r="KHS3" s="167"/>
      <c r="KHT3" s="167"/>
      <c r="KHU3" s="167"/>
      <c r="KHV3" s="167"/>
      <c r="KHW3" s="167"/>
      <c r="KHX3" s="167"/>
      <c r="KHY3" s="167"/>
      <c r="KHZ3" s="167"/>
      <c r="KIA3" s="167"/>
      <c r="KIB3" s="167"/>
      <c r="KIC3" s="167"/>
      <c r="KID3" s="167"/>
      <c r="KIE3" s="167"/>
      <c r="KIF3" s="167"/>
      <c r="KIG3" s="167"/>
      <c r="KIH3" s="167"/>
      <c r="KII3" s="167"/>
      <c r="KIJ3" s="167"/>
      <c r="KIK3" s="167"/>
      <c r="KIL3" s="167"/>
      <c r="KIM3" s="167"/>
      <c r="KIN3" s="167"/>
      <c r="KIO3" s="167"/>
      <c r="KIP3" s="167"/>
      <c r="KIQ3" s="167"/>
      <c r="KIR3" s="167"/>
      <c r="KIS3" s="167"/>
      <c r="KIT3" s="167"/>
      <c r="KIU3" s="167"/>
      <c r="KIV3" s="167"/>
      <c r="KIW3" s="167"/>
      <c r="KIX3" s="167"/>
      <c r="KIY3" s="167"/>
      <c r="KIZ3" s="167"/>
      <c r="KJA3" s="167"/>
      <c r="KJB3" s="167"/>
      <c r="KJC3" s="167"/>
      <c r="KJD3" s="167"/>
      <c r="KJE3" s="167"/>
      <c r="KJF3" s="167"/>
      <c r="KJG3" s="167"/>
      <c r="KJH3" s="167"/>
      <c r="KJI3" s="167"/>
      <c r="KJJ3" s="167"/>
      <c r="KJK3" s="167"/>
      <c r="KJL3" s="167"/>
      <c r="KJM3" s="167"/>
      <c r="KJN3" s="167"/>
      <c r="KJO3" s="167"/>
      <c r="KJP3" s="167"/>
      <c r="KJQ3" s="167"/>
      <c r="KJR3" s="167"/>
      <c r="KJS3" s="167"/>
      <c r="KJT3" s="167"/>
      <c r="KJU3" s="167"/>
      <c r="KJV3" s="167"/>
      <c r="KJW3" s="167"/>
      <c r="KJX3" s="167"/>
      <c r="KJY3" s="167"/>
      <c r="KJZ3" s="167"/>
      <c r="KKA3" s="167"/>
      <c r="KKB3" s="167"/>
      <c r="KKC3" s="167"/>
      <c r="KKD3" s="167"/>
      <c r="KKE3" s="167"/>
      <c r="KKF3" s="167"/>
      <c r="KKG3" s="167"/>
      <c r="KKH3" s="167"/>
      <c r="KKI3" s="167"/>
      <c r="KKJ3" s="167"/>
      <c r="KKK3" s="167"/>
      <c r="KKL3" s="167"/>
      <c r="KKM3" s="167"/>
      <c r="KKN3" s="167"/>
      <c r="KKO3" s="167"/>
      <c r="KKP3" s="167"/>
      <c r="KKQ3" s="167"/>
      <c r="KKR3" s="167"/>
      <c r="KKS3" s="167"/>
      <c r="KKT3" s="167"/>
      <c r="KKU3" s="167"/>
      <c r="KKV3" s="167"/>
      <c r="KKW3" s="167"/>
      <c r="KKX3" s="167"/>
      <c r="KKY3" s="167"/>
      <c r="KKZ3" s="167"/>
      <c r="KLA3" s="167"/>
      <c r="KLB3" s="167"/>
      <c r="KLC3" s="167"/>
      <c r="KLD3" s="167"/>
      <c r="KLE3" s="167"/>
      <c r="KLF3" s="167"/>
      <c r="KLG3" s="167"/>
      <c r="KLH3" s="167"/>
      <c r="KLI3" s="167"/>
      <c r="KLJ3" s="167"/>
      <c r="KLK3" s="167"/>
      <c r="KLL3" s="167"/>
      <c r="KLM3" s="167"/>
      <c r="KLN3" s="167"/>
      <c r="KLO3" s="167"/>
      <c r="KLP3" s="167"/>
      <c r="KLQ3" s="167"/>
      <c r="KLR3" s="167"/>
      <c r="KLS3" s="167"/>
      <c r="KLT3" s="167"/>
      <c r="KLU3" s="167"/>
      <c r="KLV3" s="167"/>
      <c r="KLW3" s="167"/>
      <c r="KLX3" s="167"/>
      <c r="KLY3" s="167"/>
      <c r="KLZ3" s="167"/>
      <c r="KMA3" s="167"/>
      <c r="KMB3" s="167"/>
      <c r="KMC3" s="167"/>
      <c r="KMD3" s="167"/>
      <c r="KME3" s="167"/>
      <c r="KMF3" s="167"/>
      <c r="KMG3" s="167"/>
      <c r="KMH3" s="167"/>
      <c r="KMI3" s="167"/>
      <c r="KMJ3" s="167"/>
      <c r="KMK3" s="167"/>
      <c r="KML3" s="167"/>
      <c r="KMM3" s="167"/>
      <c r="KMN3" s="167"/>
      <c r="KMO3" s="167"/>
      <c r="KMP3" s="167"/>
      <c r="KMQ3" s="167"/>
      <c r="KMR3" s="167"/>
      <c r="KMS3" s="167"/>
      <c r="KMT3" s="167"/>
      <c r="KMU3" s="167"/>
      <c r="KMV3" s="167"/>
      <c r="KMW3" s="167"/>
      <c r="KMX3" s="167"/>
      <c r="KMY3" s="167"/>
      <c r="KMZ3" s="167"/>
      <c r="KNA3" s="167"/>
      <c r="KNB3" s="167"/>
      <c r="KNC3" s="167"/>
      <c r="KND3" s="167"/>
      <c r="KNE3" s="167"/>
      <c r="KNF3" s="167"/>
      <c r="KNG3" s="167"/>
      <c r="KNH3" s="167"/>
      <c r="KNI3" s="167"/>
      <c r="KNJ3" s="167"/>
      <c r="KNK3" s="167"/>
      <c r="KNL3" s="167"/>
      <c r="KNM3" s="167"/>
      <c r="KNN3" s="167"/>
      <c r="KNO3" s="167"/>
      <c r="KNP3" s="167"/>
      <c r="KNQ3" s="167"/>
      <c r="KNR3" s="167"/>
      <c r="KNS3" s="167"/>
      <c r="KNT3" s="167"/>
      <c r="KNU3" s="167"/>
      <c r="KNV3" s="167"/>
      <c r="KNW3" s="167"/>
      <c r="KNX3" s="167"/>
      <c r="KNY3" s="167"/>
      <c r="KNZ3" s="167"/>
      <c r="KOA3" s="167"/>
      <c r="KOB3" s="167"/>
      <c r="KOC3" s="167"/>
      <c r="KOD3" s="167"/>
      <c r="KOE3" s="167"/>
      <c r="KOF3" s="167"/>
      <c r="KOG3" s="167"/>
      <c r="KOH3" s="167"/>
      <c r="KOI3" s="167"/>
      <c r="KOJ3" s="167"/>
      <c r="KOK3" s="167"/>
      <c r="KOL3" s="167"/>
      <c r="KOM3" s="167"/>
      <c r="KON3" s="167"/>
      <c r="KOO3" s="167"/>
      <c r="KOP3" s="167"/>
      <c r="KOQ3" s="167"/>
      <c r="KOR3" s="167"/>
      <c r="KOS3" s="167"/>
      <c r="KOT3" s="167"/>
      <c r="KOU3" s="167"/>
      <c r="KOV3" s="167"/>
      <c r="KOW3" s="167"/>
      <c r="KOX3" s="167"/>
      <c r="KOY3" s="167"/>
      <c r="KOZ3" s="167"/>
      <c r="KPA3" s="167"/>
      <c r="KPB3" s="167"/>
      <c r="KPC3" s="167"/>
      <c r="KPD3" s="167"/>
      <c r="KPE3" s="167"/>
      <c r="KPF3" s="167"/>
      <c r="KPG3" s="167"/>
      <c r="KPH3" s="167"/>
      <c r="KPI3" s="167"/>
      <c r="KPJ3" s="167"/>
      <c r="KPK3" s="167"/>
      <c r="KPL3" s="167"/>
      <c r="KPM3" s="167"/>
      <c r="KPN3" s="167"/>
      <c r="KPO3" s="167"/>
      <c r="KPP3" s="167"/>
      <c r="KPQ3" s="167"/>
      <c r="KPR3" s="167"/>
      <c r="KPS3" s="167"/>
      <c r="KPT3" s="167"/>
      <c r="KPU3" s="167"/>
      <c r="KPV3" s="167"/>
      <c r="KPW3" s="167"/>
      <c r="KPX3" s="167"/>
      <c r="KPY3" s="167"/>
      <c r="KPZ3" s="167"/>
      <c r="KQA3" s="167"/>
      <c r="KQB3" s="167"/>
      <c r="KQC3" s="167"/>
      <c r="KQD3" s="167"/>
      <c r="KQE3" s="167"/>
      <c r="KQF3" s="167"/>
      <c r="KQG3" s="167"/>
      <c r="KQH3" s="167"/>
      <c r="KQI3" s="167"/>
      <c r="KQJ3" s="167"/>
      <c r="KQK3" s="167"/>
      <c r="KQL3" s="167"/>
      <c r="KQM3" s="167"/>
      <c r="KQN3" s="167"/>
      <c r="KQO3" s="167"/>
      <c r="KQP3" s="167"/>
      <c r="KQQ3" s="167"/>
      <c r="KQR3" s="167"/>
      <c r="KQS3" s="167"/>
      <c r="KQT3" s="167"/>
      <c r="KQU3" s="167"/>
      <c r="KQV3" s="167"/>
      <c r="KQW3" s="167"/>
      <c r="KQX3" s="167"/>
      <c r="KQY3" s="167"/>
      <c r="KQZ3" s="167"/>
      <c r="KRA3" s="167"/>
      <c r="KRB3" s="167"/>
      <c r="KRC3" s="167"/>
      <c r="KRD3" s="167"/>
      <c r="KRE3" s="167"/>
      <c r="KRF3" s="167"/>
      <c r="KRG3" s="167"/>
      <c r="KRH3" s="167"/>
      <c r="KRI3" s="167"/>
      <c r="KRJ3" s="167"/>
      <c r="KRK3" s="167"/>
      <c r="KRL3" s="167"/>
      <c r="KRM3" s="167"/>
      <c r="KRN3" s="167"/>
      <c r="KRO3" s="167"/>
      <c r="KRP3" s="167"/>
      <c r="KRQ3" s="167"/>
      <c r="KRR3" s="167"/>
      <c r="KRS3" s="167"/>
      <c r="KRT3" s="167"/>
      <c r="KRU3" s="167"/>
      <c r="KRV3" s="167"/>
      <c r="KRW3" s="167"/>
      <c r="KRX3" s="167"/>
      <c r="KRY3" s="167"/>
      <c r="KRZ3" s="167"/>
      <c r="KSA3" s="167"/>
      <c r="KSB3" s="167"/>
      <c r="KSC3" s="167"/>
      <c r="KSD3" s="167"/>
      <c r="KSE3" s="167"/>
      <c r="KSF3" s="167"/>
      <c r="KSG3" s="167"/>
      <c r="KSH3" s="167"/>
      <c r="KSI3" s="167"/>
      <c r="KSJ3" s="167"/>
      <c r="KSK3" s="167"/>
      <c r="KSL3" s="167"/>
      <c r="KSM3" s="167"/>
      <c r="KSN3" s="167"/>
      <c r="KSO3" s="167"/>
      <c r="KSP3" s="167"/>
      <c r="KSQ3" s="167"/>
      <c r="KSR3" s="167"/>
      <c r="KSS3" s="167"/>
      <c r="KST3" s="167"/>
      <c r="KSU3" s="167"/>
      <c r="KSV3" s="167"/>
      <c r="KSW3" s="167"/>
      <c r="KSX3" s="167"/>
      <c r="KSY3" s="167"/>
      <c r="KSZ3" s="167"/>
      <c r="KTA3" s="167"/>
      <c r="KTB3" s="167"/>
      <c r="KTC3" s="167"/>
      <c r="KTD3" s="167"/>
      <c r="KTE3" s="167"/>
      <c r="KTF3" s="167"/>
      <c r="KTG3" s="167"/>
      <c r="KTH3" s="167"/>
      <c r="KTI3" s="167"/>
      <c r="KTJ3" s="167"/>
      <c r="KTK3" s="167"/>
      <c r="KTL3" s="167"/>
      <c r="KTM3" s="167"/>
      <c r="KTN3" s="167"/>
      <c r="KTO3" s="167"/>
      <c r="KTP3" s="167"/>
      <c r="KTQ3" s="167"/>
      <c r="KTR3" s="167"/>
      <c r="KTS3" s="167"/>
      <c r="KTT3" s="167"/>
      <c r="KTU3" s="167"/>
      <c r="KTV3" s="167"/>
      <c r="KTW3" s="167"/>
      <c r="KTX3" s="167"/>
      <c r="KTY3" s="167"/>
      <c r="KTZ3" s="167"/>
      <c r="KUA3" s="167"/>
      <c r="KUB3" s="167"/>
      <c r="KUC3" s="167"/>
      <c r="KUD3" s="167"/>
      <c r="KUE3" s="167"/>
      <c r="KUF3" s="167"/>
      <c r="KUG3" s="167"/>
      <c r="KUH3" s="167"/>
      <c r="KUI3" s="167"/>
      <c r="KUJ3" s="167"/>
      <c r="KUK3" s="167"/>
      <c r="KUL3" s="167"/>
      <c r="KUM3" s="167"/>
      <c r="KUN3" s="167"/>
      <c r="KUO3" s="167"/>
      <c r="KUP3" s="167"/>
      <c r="KUQ3" s="167"/>
      <c r="KUR3" s="167"/>
      <c r="KUS3" s="167"/>
      <c r="KUT3" s="167"/>
      <c r="KUU3" s="167"/>
      <c r="KUV3" s="167"/>
      <c r="KUW3" s="167"/>
      <c r="KUX3" s="167"/>
      <c r="KUY3" s="167"/>
      <c r="KUZ3" s="167"/>
      <c r="KVA3" s="167"/>
      <c r="KVB3" s="167"/>
      <c r="KVC3" s="167"/>
      <c r="KVD3" s="167"/>
      <c r="KVE3" s="167"/>
      <c r="KVF3" s="167"/>
      <c r="KVG3" s="167"/>
      <c r="KVH3" s="167"/>
      <c r="KVI3" s="167"/>
      <c r="KVJ3" s="167"/>
      <c r="KVK3" s="167"/>
      <c r="KVL3" s="167"/>
      <c r="KVM3" s="167"/>
      <c r="KVN3" s="167"/>
      <c r="KVO3" s="167"/>
      <c r="KVP3" s="167"/>
      <c r="KVQ3" s="167"/>
      <c r="KVR3" s="167"/>
      <c r="KVS3" s="167"/>
      <c r="KVT3" s="167"/>
      <c r="KVU3" s="167"/>
      <c r="KVV3" s="167"/>
      <c r="KVW3" s="167"/>
      <c r="KVX3" s="167"/>
      <c r="KVY3" s="167"/>
      <c r="KVZ3" s="167"/>
      <c r="KWA3" s="167"/>
      <c r="KWB3" s="167"/>
      <c r="KWC3" s="167"/>
      <c r="KWD3" s="167"/>
      <c r="KWE3" s="167"/>
      <c r="KWF3" s="167"/>
      <c r="KWG3" s="167"/>
      <c r="KWH3" s="167"/>
      <c r="KWI3" s="167"/>
      <c r="KWJ3" s="167"/>
      <c r="KWK3" s="167"/>
      <c r="KWL3" s="167"/>
      <c r="KWM3" s="167"/>
      <c r="KWN3" s="167"/>
      <c r="KWO3" s="167"/>
      <c r="KWP3" s="167"/>
      <c r="KWQ3" s="167"/>
      <c r="KWR3" s="167"/>
      <c r="KWS3" s="167"/>
      <c r="KWT3" s="167"/>
      <c r="KWU3" s="167"/>
      <c r="KWV3" s="167"/>
      <c r="KWW3" s="167"/>
      <c r="KWX3" s="167"/>
      <c r="KWY3" s="167"/>
      <c r="KWZ3" s="167"/>
      <c r="KXA3" s="167"/>
      <c r="KXB3" s="167"/>
      <c r="KXC3" s="167"/>
      <c r="KXD3" s="167"/>
      <c r="KXE3" s="167"/>
      <c r="KXF3" s="167"/>
      <c r="KXG3" s="167"/>
      <c r="KXH3" s="167"/>
      <c r="KXI3" s="167"/>
      <c r="KXJ3" s="167"/>
      <c r="KXK3" s="167"/>
      <c r="KXL3" s="167"/>
      <c r="KXM3" s="167"/>
      <c r="KXN3" s="167"/>
      <c r="KXO3" s="167"/>
      <c r="KXP3" s="167"/>
      <c r="KXQ3" s="167"/>
      <c r="KXR3" s="167"/>
      <c r="KXS3" s="167"/>
      <c r="KXT3" s="167"/>
      <c r="KXU3" s="167"/>
      <c r="KXV3" s="167"/>
      <c r="KXW3" s="167"/>
      <c r="KXX3" s="167"/>
      <c r="KXY3" s="167"/>
      <c r="KXZ3" s="167"/>
      <c r="KYA3" s="167"/>
      <c r="KYB3" s="167"/>
      <c r="KYC3" s="167"/>
      <c r="KYD3" s="167"/>
      <c r="KYE3" s="167"/>
      <c r="KYF3" s="167"/>
      <c r="KYG3" s="167"/>
      <c r="KYH3" s="167"/>
      <c r="KYI3" s="167"/>
      <c r="KYJ3" s="167"/>
      <c r="KYK3" s="167"/>
      <c r="KYL3" s="167"/>
      <c r="KYM3" s="167"/>
      <c r="KYN3" s="167"/>
      <c r="KYO3" s="167"/>
      <c r="KYP3" s="167"/>
      <c r="KYQ3" s="167"/>
      <c r="KYR3" s="167"/>
      <c r="KYS3" s="167"/>
      <c r="KYT3" s="167"/>
      <c r="KYU3" s="167"/>
      <c r="KYV3" s="167"/>
      <c r="KYW3" s="167"/>
      <c r="KYX3" s="167"/>
      <c r="KYY3" s="167"/>
      <c r="KYZ3" s="167"/>
      <c r="KZA3" s="167"/>
      <c r="KZB3" s="167"/>
      <c r="KZC3" s="167"/>
      <c r="KZD3" s="167"/>
      <c r="KZE3" s="167"/>
      <c r="KZF3" s="167"/>
      <c r="KZG3" s="167"/>
      <c r="KZH3" s="167"/>
      <c r="KZI3" s="167"/>
      <c r="KZJ3" s="167"/>
      <c r="KZK3" s="167"/>
      <c r="KZL3" s="167"/>
      <c r="KZM3" s="167"/>
      <c r="KZN3" s="167"/>
      <c r="KZO3" s="167"/>
      <c r="KZP3" s="167"/>
      <c r="KZQ3" s="167"/>
      <c r="KZR3" s="167"/>
      <c r="KZS3" s="167"/>
      <c r="KZT3" s="167"/>
      <c r="KZU3" s="167"/>
      <c r="KZV3" s="167"/>
      <c r="KZW3" s="167"/>
      <c r="KZX3" s="167"/>
      <c r="KZY3" s="167"/>
      <c r="KZZ3" s="167"/>
      <c r="LAA3" s="167"/>
      <c r="LAB3" s="167"/>
      <c r="LAC3" s="167"/>
      <c r="LAD3" s="167"/>
      <c r="LAE3" s="167"/>
      <c r="LAF3" s="167"/>
      <c r="LAG3" s="167"/>
      <c r="LAH3" s="167"/>
      <c r="LAI3" s="167"/>
      <c r="LAJ3" s="167"/>
      <c r="LAK3" s="167"/>
      <c r="LAL3" s="167"/>
      <c r="LAM3" s="167"/>
      <c r="LAN3" s="167"/>
      <c r="LAO3" s="167"/>
      <c r="LAP3" s="167"/>
      <c r="LAQ3" s="167"/>
      <c r="LAR3" s="167"/>
      <c r="LAS3" s="167"/>
      <c r="LAT3" s="167"/>
      <c r="LAU3" s="167"/>
      <c r="LAV3" s="167"/>
      <c r="LAW3" s="167"/>
      <c r="LAX3" s="167"/>
      <c r="LAY3" s="167"/>
      <c r="LAZ3" s="167"/>
      <c r="LBA3" s="167"/>
      <c r="LBB3" s="167"/>
      <c r="LBC3" s="167"/>
      <c r="LBD3" s="167"/>
      <c r="LBE3" s="167"/>
      <c r="LBF3" s="167"/>
      <c r="LBG3" s="167"/>
      <c r="LBH3" s="167"/>
      <c r="LBI3" s="167"/>
      <c r="LBJ3" s="167"/>
      <c r="LBK3" s="167"/>
      <c r="LBL3" s="167"/>
      <c r="LBM3" s="167"/>
      <c r="LBN3" s="167"/>
      <c r="LBO3" s="167"/>
      <c r="LBP3" s="167"/>
      <c r="LBQ3" s="167"/>
      <c r="LBR3" s="167"/>
      <c r="LBS3" s="167"/>
      <c r="LBT3" s="167"/>
      <c r="LBU3" s="167"/>
      <c r="LBV3" s="167"/>
      <c r="LBW3" s="167"/>
      <c r="LBX3" s="167"/>
      <c r="LBY3" s="167"/>
      <c r="LBZ3" s="167"/>
      <c r="LCA3" s="167"/>
      <c r="LCB3" s="167"/>
      <c r="LCC3" s="167"/>
      <c r="LCD3" s="167"/>
      <c r="LCE3" s="167"/>
      <c r="LCF3" s="167"/>
      <c r="LCG3" s="167"/>
      <c r="LCH3" s="167"/>
      <c r="LCI3" s="167"/>
      <c r="LCJ3" s="167"/>
      <c r="LCK3" s="167"/>
      <c r="LCL3" s="167"/>
      <c r="LCM3" s="167"/>
      <c r="LCN3" s="167"/>
      <c r="LCO3" s="167"/>
      <c r="LCP3" s="167"/>
      <c r="LCQ3" s="167"/>
      <c r="LCR3" s="167"/>
      <c r="LCS3" s="167"/>
      <c r="LCT3" s="167"/>
      <c r="LCU3" s="167"/>
      <c r="LCV3" s="167"/>
      <c r="LCW3" s="167"/>
      <c r="LCX3" s="167"/>
      <c r="LCY3" s="167"/>
      <c r="LCZ3" s="167"/>
      <c r="LDA3" s="167"/>
      <c r="LDB3" s="167"/>
      <c r="LDC3" s="167"/>
      <c r="LDD3" s="167"/>
      <c r="LDE3" s="167"/>
      <c r="LDF3" s="167"/>
      <c r="LDG3" s="167"/>
      <c r="LDH3" s="167"/>
      <c r="LDI3" s="167"/>
      <c r="LDJ3" s="167"/>
      <c r="LDK3" s="167"/>
      <c r="LDL3" s="167"/>
      <c r="LDM3" s="167"/>
      <c r="LDN3" s="167"/>
      <c r="LDO3" s="167"/>
      <c r="LDP3" s="167"/>
      <c r="LDQ3" s="167"/>
      <c r="LDR3" s="167"/>
      <c r="LDS3" s="167"/>
      <c r="LDT3" s="167"/>
      <c r="LDU3" s="167"/>
      <c r="LDV3" s="167"/>
      <c r="LDW3" s="167"/>
      <c r="LDX3" s="167"/>
      <c r="LDY3" s="167"/>
      <c r="LDZ3" s="167"/>
      <c r="LEA3" s="167"/>
      <c r="LEB3" s="167"/>
      <c r="LEC3" s="167"/>
      <c r="LED3" s="167"/>
      <c r="LEE3" s="167"/>
      <c r="LEF3" s="167"/>
      <c r="LEG3" s="167"/>
      <c r="LEH3" s="167"/>
      <c r="LEI3" s="167"/>
      <c r="LEJ3" s="167"/>
      <c r="LEK3" s="167"/>
      <c r="LEL3" s="167"/>
      <c r="LEM3" s="167"/>
      <c r="LEN3" s="167"/>
      <c r="LEO3" s="167"/>
      <c r="LEP3" s="167"/>
      <c r="LEQ3" s="167"/>
      <c r="LER3" s="167"/>
      <c r="LES3" s="167"/>
      <c r="LET3" s="167"/>
      <c r="LEU3" s="167"/>
      <c r="LEV3" s="167"/>
      <c r="LEW3" s="167"/>
      <c r="LEX3" s="167"/>
      <c r="LEY3" s="167"/>
      <c r="LEZ3" s="167"/>
      <c r="LFA3" s="167"/>
      <c r="LFB3" s="167"/>
      <c r="LFC3" s="167"/>
      <c r="LFD3" s="167"/>
      <c r="LFE3" s="167"/>
      <c r="LFF3" s="167"/>
      <c r="LFG3" s="167"/>
      <c r="LFH3" s="167"/>
      <c r="LFI3" s="167"/>
      <c r="LFJ3" s="167"/>
      <c r="LFK3" s="167"/>
      <c r="LFL3" s="167"/>
      <c r="LFM3" s="167"/>
      <c r="LFN3" s="167"/>
      <c r="LFO3" s="167"/>
      <c r="LFP3" s="167"/>
      <c r="LFQ3" s="167"/>
      <c r="LFR3" s="167"/>
      <c r="LFS3" s="167"/>
      <c r="LFT3" s="167"/>
      <c r="LFU3" s="167"/>
      <c r="LFV3" s="167"/>
      <c r="LFW3" s="167"/>
      <c r="LFX3" s="167"/>
      <c r="LFY3" s="167"/>
      <c r="LFZ3" s="167"/>
      <c r="LGA3" s="167"/>
      <c r="LGB3" s="167"/>
      <c r="LGC3" s="167"/>
      <c r="LGD3" s="167"/>
      <c r="LGE3" s="167"/>
      <c r="LGF3" s="167"/>
      <c r="LGG3" s="167"/>
      <c r="LGH3" s="167"/>
      <c r="LGI3" s="167"/>
      <c r="LGJ3" s="167"/>
      <c r="LGK3" s="167"/>
      <c r="LGL3" s="167"/>
      <c r="LGM3" s="167"/>
      <c r="LGN3" s="167"/>
      <c r="LGO3" s="167"/>
      <c r="LGP3" s="167"/>
      <c r="LGQ3" s="167"/>
      <c r="LGR3" s="167"/>
      <c r="LGS3" s="167"/>
      <c r="LGT3" s="167"/>
      <c r="LGU3" s="167"/>
      <c r="LGV3" s="167"/>
      <c r="LGW3" s="167"/>
      <c r="LGX3" s="167"/>
      <c r="LGY3" s="167"/>
      <c r="LGZ3" s="167"/>
      <c r="LHA3" s="167"/>
      <c r="LHB3" s="167"/>
      <c r="LHC3" s="167"/>
      <c r="LHD3" s="167"/>
      <c r="LHE3" s="167"/>
      <c r="LHF3" s="167"/>
      <c r="LHG3" s="167"/>
      <c r="LHH3" s="167"/>
      <c r="LHI3" s="167"/>
      <c r="LHJ3" s="167"/>
      <c r="LHK3" s="167"/>
      <c r="LHL3" s="167"/>
      <c r="LHM3" s="167"/>
      <c r="LHN3" s="167"/>
      <c r="LHO3" s="167"/>
      <c r="LHP3" s="167"/>
      <c r="LHQ3" s="167"/>
      <c r="LHR3" s="167"/>
      <c r="LHS3" s="167"/>
      <c r="LHT3" s="167"/>
      <c r="LHU3" s="167"/>
      <c r="LHV3" s="167"/>
      <c r="LHW3" s="167"/>
      <c r="LHX3" s="167"/>
      <c r="LHY3" s="167"/>
      <c r="LHZ3" s="167"/>
      <c r="LIA3" s="167"/>
      <c r="LIB3" s="167"/>
      <c r="LIC3" s="167"/>
      <c r="LID3" s="167"/>
      <c r="LIE3" s="167"/>
      <c r="LIF3" s="167"/>
      <c r="LIG3" s="167"/>
      <c r="LIH3" s="167"/>
      <c r="LII3" s="167"/>
      <c r="LIJ3" s="167"/>
      <c r="LIK3" s="167"/>
      <c r="LIL3" s="167"/>
      <c r="LIM3" s="167"/>
      <c r="LIN3" s="167"/>
      <c r="LIO3" s="167"/>
      <c r="LIP3" s="167"/>
      <c r="LIQ3" s="167"/>
      <c r="LIR3" s="167"/>
      <c r="LIS3" s="167"/>
      <c r="LIT3" s="167"/>
      <c r="LIU3" s="167"/>
      <c r="LIV3" s="167"/>
      <c r="LIW3" s="167"/>
      <c r="LIX3" s="167"/>
      <c r="LIY3" s="167"/>
      <c r="LIZ3" s="167"/>
      <c r="LJA3" s="167"/>
      <c r="LJB3" s="167"/>
      <c r="LJC3" s="167"/>
      <c r="LJD3" s="167"/>
      <c r="LJE3" s="167"/>
      <c r="LJF3" s="167"/>
      <c r="LJG3" s="167"/>
      <c r="LJH3" s="167"/>
      <c r="LJI3" s="167"/>
      <c r="LJJ3" s="167"/>
      <c r="LJK3" s="167"/>
      <c r="LJL3" s="167"/>
      <c r="LJM3" s="167"/>
      <c r="LJN3" s="167"/>
      <c r="LJO3" s="167"/>
      <c r="LJP3" s="167"/>
      <c r="LJQ3" s="167"/>
      <c r="LJR3" s="167"/>
      <c r="LJS3" s="167"/>
      <c r="LJT3" s="167"/>
      <c r="LJU3" s="167"/>
      <c r="LJV3" s="167"/>
      <c r="LJW3" s="167"/>
      <c r="LJX3" s="167"/>
      <c r="LJY3" s="167"/>
      <c r="LJZ3" s="167"/>
      <c r="LKA3" s="167"/>
      <c r="LKB3" s="167"/>
      <c r="LKC3" s="167"/>
      <c r="LKD3" s="167"/>
      <c r="LKE3" s="167"/>
      <c r="LKF3" s="167"/>
      <c r="LKG3" s="167"/>
      <c r="LKH3" s="167"/>
      <c r="LKI3" s="167"/>
      <c r="LKJ3" s="167"/>
      <c r="LKK3" s="167"/>
      <c r="LKL3" s="167"/>
      <c r="LKM3" s="167"/>
      <c r="LKN3" s="167"/>
      <c r="LKO3" s="167"/>
      <c r="LKP3" s="167"/>
      <c r="LKQ3" s="167"/>
      <c r="LKR3" s="167"/>
      <c r="LKS3" s="167"/>
      <c r="LKT3" s="167"/>
      <c r="LKU3" s="167"/>
      <c r="LKV3" s="167"/>
      <c r="LKW3" s="167"/>
      <c r="LKX3" s="167"/>
      <c r="LKY3" s="167"/>
      <c r="LKZ3" s="167"/>
      <c r="LLA3" s="167"/>
      <c r="LLB3" s="167"/>
      <c r="LLC3" s="167"/>
      <c r="LLD3" s="167"/>
      <c r="LLE3" s="167"/>
      <c r="LLF3" s="167"/>
      <c r="LLG3" s="167"/>
      <c r="LLH3" s="167"/>
      <c r="LLI3" s="167"/>
      <c r="LLJ3" s="167"/>
      <c r="LLK3" s="167"/>
      <c r="LLL3" s="167"/>
      <c r="LLM3" s="167"/>
      <c r="LLN3" s="167"/>
      <c r="LLO3" s="167"/>
      <c r="LLP3" s="167"/>
      <c r="LLQ3" s="167"/>
      <c r="LLR3" s="167"/>
      <c r="LLS3" s="167"/>
      <c r="LLT3" s="167"/>
      <c r="LLU3" s="167"/>
      <c r="LLV3" s="167"/>
      <c r="LLW3" s="167"/>
      <c r="LLX3" s="167"/>
      <c r="LLY3" s="167"/>
      <c r="LLZ3" s="167"/>
      <c r="LMA3" s="167"/>
      <c r="LMB3" s="167"/>
      <c r="LMC3" s="167"/>
      <c r="LMD3" s="167"/>
      <c r="LME3" s="167"/>
      <c r="LMF3" s="167"/>
      <c r="LMG3" s="167"/>
      <c r="LMH3" s="167"/>
      <c r="LMI3" s="167"/>
      <c r="LMJ3" s="167"/>
      <c r="LMK3" s="167"/>
      <c r="LML3" s="167"/>
      <c r="LMM3" s="167"/>
      <c r="LMN3" s="167"/>
      <c r="LMO3" s="167"/>
      <c r="LMP3" s="167"/>
      <c r="LMQ3" s="167"/>
      <c r="LMR3" s="167"/>
      <c r="LMS3" s="167"/>
      <c r="LMT3" s="167"/>
      <c r="LMU3" s="167"/>
      <c r="LMV3" s="167"/>
      <c r="LMW3" s="167"/>
      <c r="LMX3" s="167"/>
      <c r="LMY3" s="167"/>
      <c r="LMZ3" s="167"/>
      <c r="LNA3" s="167"/>
      <c r="LNB3" s="167"/>
      <c r="LNC3" s="167"/>
      <c r="LND3" s="167"/>
      <c r="LNE3" s="167"/>
      <c r="LNF3" s="167"/>
      <c r="LNG3" s="167"/>
      <c r="LNH3" s="167"/>
      <c r="LNI3" s="167"/>
      <c r="LNJ3" s="167"/>
      <c r="LNK3" s="167"/>
      <c r="LNL3" s="167"/>
      <c r="LNM3" s="167"/>
      <c r="LNN3" s="167"/>
      <c r="LNO3" s="167"/>
      <c r="LNP3" s="167"/>
      <c r="LNQ3" s="167"/>
      <c r="LNR3" s="167"/>
      <c r="LNS3" s="167"/>
      <c r="LNT3" s="167"/>
      <c r="LNU3" s="167"/>
      <c r="LNV3" s="167"/>
      <c r="LNW3" s="167"/>
      <c r="LNX3" s="167"/>
      <c r="LNY3" s="167"/>
      <c r="LNZ3" s="167"/>
      <c r="LOA3" s="167"/>
      <c r="LOB3" s="167"/>
      <c r="LOC3" s="167"/>
      <c r="LOD3" s="167"/>
      <c r="LOE3" s="167"/>
      <c r="LOF3" s="167"/>
      <c r="LOG3" s="167"/>
      <c r="LOH3" s="167"/>
      <c r="LOI3" s="167"/>
      <c r="LOJ3" s="167"/>
      <c r="LOK3" s="167"/>
      <c r="LOL3" s="167"/>
      <c r="LOM3" s="167"/>
      <c r="LON3" s="167"/>
      <c r="LOO3" s="167"/>
      <c r="LOP3" s="167"/>
      <c r="LOQ3" s="167"/>
      <c r="LOR3" s="167"/>
      <c r="LOS3" s="167"/>
      <c r="LOT3" s="167"/>
      <c r="LOU3" s="167"/>
      <c r="LOV3" s="167"/>
      <c r="LOW3" s="167"/>
      <c r="LOX3" s="167"/>
      <c r="LOY3" s="167"/>
      <c r="LOZ3" s="167"/>
      <c r="LPA3" s="167"/>
      <c r="LPB3" s="167"/>
      <c r="LPC3" s="167"/>
      <c r="LPD3" s="167"/>
      <c r="LPE3" s="167"/>
      <c r="LPF3" s="167"/>
      <c r="LPG3" s="167"/>
      <c r="LPH3" s="167"/>
      <c r="LPI3" s="167"/>
      <c r="LPJ3" s="167"/>
      <c r="LPK3" s="167"/>
      <c r="LPL3" s="167"/>
      <c r="LPM3" s="167"/>
      <c r="LPN3" s="167"/>
      <c r="LPO3" s="167"/>
      <c r="LPP3" s="167"/>
      <c r="LPQ3" s="167"/>
      <c r="LPR3" s="167"/>
      <c r="LPS3" s="167"/>
      <c r="LPT3" s="167"/>
      <c r="LPU3" s="167"/>
      <c r="LPV3" s="167"/>
      <c r="LPW3" s="167"/>
      <c r="LPX3" s="167"/>
      <c r="LPY3" s="167"/>
      <c r="LPZ3" s="167"/>
      <c r="LQA3" s="167"/>
      <c r="LQB3" s="167"/>
      <c r="LQC3" s="167"/>
      <c r="LQD3" s="167"/>
      <c r="LQE3" s="167"/>
      <c r="LQF3" s="167"/>
      <c r="LQG3" s="167"/>
      <c r="LQH3" s="167"/>
      <c r="LQI3" s="167"/>
      <c r="LQJ3" s="167"/>
      <c r="LQK3" s="167"/>
      <c r="LQL3" s="167"/>
      <c r="LQM3" s="167"/>
      <c r="LQN3" s="167"/>
      <c r="LQO3" s="167"/>
      <c r="LQP3" s="167"/>
      <c r="LQQ3" s="167"/>
      <c r="LQR3" s="167"/>
      <c r="LQS3" s="167"/>
      <c r="LQT3" s="167"/>
      <c r="LQU3" s="167"/>
      <c r="LQV3" s="167"/>
      <c r="LQW3" s="167"/>
      <c r="LQX3" s="167"/>
      <c r="LQY3" s="167"/>
      <c r="LQZ3" s="167"/>
      <c r="LRA3" s="167"/>
      <c r="LRB3" s="167"/>
      <c r="LRC3" s="167"/>
      <c r="LRD3" s="167"/>
      <c r="LRE3" s="167"/>
      <c r="LRF3" s="167"/>
      <c r="LRG3" s="167"/>
      <c r="LRH3" s="167"/>
      <c r="LRI3" s="167"/>
      <c r="LRJ3" s="167"/>
      <c r="LRK3" s="167"/>
      <c r="LRL3" s="167"/>
      <c r="LRM3" s="167"/>
      <c r="LRN3" s="167"/>
      <c r="LRO3" s="167"/>
      <c r="LRP3" s="167"/>
      <c r="LRQ3" s="167"/>
      <c r="LRR3" s="167"/>
      <c r="LRS3" s="167"/>
      <c r="LRT3" s="167"/>
      <c r="LRU3" s="167"/>
      <c r="LRV3" s="167"/>
      <c r="LRW3" s="167"/>
      <c r="LRX3" s="167"/>
      <c r="LRY3" s="167"/>
      <c r="LRZ3" s="167"/>
      <c r="LSA3" s="167"/>
      <c r="LSB3" s="167"/>
      <c r="LSC3" s="167"/>
      <c r="LSD3" s="167"/>
      <c r="LSE3" s="167"/>
      <c r="LSF3" s="167"/>
      <c r="LSG3" s="167"/>
      <c r="LSH3" s="167"/>
      <c r="LSI3" s="167"/>
      <c r="LSJ3" s="167"/>
      <c r="LSK3" s="167"/>
      <c r="LSL3" s="167"/>
      <c r="LSM3" s="167"/>
      <c r="LSN3" s="167"/>
      <c r="LSO3" s="167"/>
      <c r="LSP3" s="167"/>
      <c r="LSQ3" s="167"/>
      <c r="LSR3" s="167"/>
      <c r="LSS3" s="167"/>
      <c r="LST3" s="167"/>
      <c r="LSU3" s="167"/>
      <c r="LSV3" s="167"/>
      <c r="LSW3" s="167"/>
      <c r="LSX3" s="167"/>
      <c r="LSY3" s="167"/>
      <c r="LSZ3" s="167"/>
      <c r="LTA3" s="167"/>
      <c r="LTB3" s="167"/>
      <c r="LTC3" s="167"/>
      <c r="LTD3" s="167"/>
      <c r="LTE3" s="167"/>
      <c r="LTF3" s="167"/>
      <c r="LTG3" s="167"/>
      <c r="LTH3" s="167"/>
      <c r="LTI3" s="167"/>
      <c r="LTJ3" s="167"/>
      <c r="LTK3" s="167"/>
      <c r="LTL3" s="167"/>
      <c r="LTM3" s="167"/>
      <c r="LTN3" s="167"/>
      <c r="LTO3" s="167"/>
      <c r="LTP3" s="167"/>
      <c r="LTQ3" s="167"/>
      <c r="LTR3" s="167"/>
      <c r="LTS3" s="167"/>
      <c r="LTT3" s="167"/>
      <c r="LTU3" s="167"/>
      <c r="LTV3" s="167"/>
      <c r="LTW3" s="167"/>
      <c r="LTX3" s="167"/>
      <c r="LTY3" s="167"/>
      <c r="LTZ3" s="167"/>
      <c r="LUA3" s="167"/>
      <c r="LUB3" s="167"/>
      <c r="LUC3" s="167"/>
      <c r="LUD3" s="167"/>
      <c r="LUE3" s="167"/>
      <c r="LUF3" s="167"/>
      <c r="LUG3" s="167"/>
      <c r="LUH3" s="167"/>
      <c r="LUI3" s="167"/>
      <c r="LUJ3" s="167"/>
      <c r="LUK3" s="167"/>
      <c r="LUL3" s="167"/>
      <c r="LUM3" s="167"/>
      <c r="LUN3" s="167"/>
      <c r="LUO3" s="167"/>
      <c r="LUP3" s="167"/>
      <c r="LUQ3" s="167"/>
      <c r="LUR3" s="167"/>
      <c r="LUS3" s="167"/>
      <c r="LUT3" s="167"/>
      <c r="LUU3" s="167"/>
      <c r="LUV3" s="167"/>
      <c r="LUW3" s="167"/>
      <c r="LUX3" s="167"/>
      <c r="LUY3" s="167"/>
      <c r="LUZ3" s="167"/>
      <c r="LVA3" s="167"/>
      <c r="LVB3" s="167"/>
      <c r="LVC3" s="167"/>
      <c r="LVD3" s="167"/>
      <c r="LVE3" s="167"/>
      <c r="LVF3" s="167"/>
      <c r="LVG3" s="167"/>
      <c r="LVH3" s="167"/>
      <c r="LVI3" s="167"/>
      <c r="LVJ3" s="167"/>
      <c r="LVK3" s="167"/>
      <c r="LVL3" s="167"/>
      <c r="LVM3" s="167"/>
      <c r="LVN3" s="167"/>
      <c r="LVO3" s="167"/>
      <c r="LVP3" s="167"/>
      <c r="LVQ3" s="167"/>
      <c r="LVR3" s="167"/>
      <c r="LVS3" s="167"/>
      <c r="LVT3" s="167"/>
      <c r="LVU3" s="167"/>
      <c r="LVV3" s="167"/>
      <c r="LVW3" s="167"/>
      <c r="LVX3" s="167"/>
      <c r="LVY3" s="167"/>
      <c r="LVZ3" s="167"/>
      <c r="LWA3" s="167"/>
      <c r="LWB3" s="167"/>
      <c r="LWC3" s="167"/>
      <c r="LWD3" s="167"/>
      <c r="LWE3" s="167"/>
      <c r="LWF3" s="167"/>
      <c r="LWG3" s="167"/>
      <c r="LWH3" s="167"/>
      <c r="LWI3" s="167"/>
      <c r="LWJ3" s="167"/>
      <c r="LWK3" s="167"/>
      <c r="LWL3" s="167"/>
      <c r="LWM3" s="167"/>
      <c r="LWN3" s="167"/>
      <c r="LWO3" s="167"/>
      <c r="LWP3" s="167"/>
      <c r="LWQ3" s="167"/>
      <c r="LWR3" s="167"/>
      <c r="LWS3" s="167"/>
      <c r="LWT3" s="167"/>
      <c r="LWU3" s="167"/>
      <c r="LWV3" s="167"/>
      <c r="LWW3" s="167"/>
      <c r="LWX3" s="167"/>
      <c r="LWY3" s="167"/>
      <c r="LWZ3" s="167"/>
      <c r="LXA3" s="167"/>
      <c r="LXB3" s="167"/>
      <c r="LXC3" s="167"/>
      <c r="LXD3" s="167"/>
      <c r="LXE3" s="167"/>
      <c r="LXF3" s="167"/>
      <c r="LXG3" s="167"/>
      <c r="LXH3" s="167"/>
      <c r="LXI3" s="167"/>
      <c r="LXJ3" s="167"/>
      <c r="LXK3" s="167"/>
      <c r="LXL3" s="167"/>
      <c r="LXM3" s="167"/>
      <c r="LXN3" s="167"/>
      <c r="LXO3" s="167"/>
      <c r="LXP3" s="167"/>
      <c r="LXQ3" s="167"/>
      <c r="LXR3" s="167"/>
      <c r="LXS3" s="167"/>
      <c r="LXT3" s="167"/>
      <c r="LXU3" s="167"/>
      <c r="LXV3" s="167"/>
      <c r="LXW3" s="167"/>
      <c r="LXX3" s="167"/>
      <c r="LXY3" s="167"/>
      <c r="LXZ3" s="167"/>
      <c r="LYA3" s="167"/>
      <c r="LYB3" s="167"/>
      <c r="LYC3" s="167"/>
      <c r="LYD3" s="167"/>
      <c r="LYE3" s="167"/>
      <c r="LYF3" s="167"/>
      <c r="LYG3" s="167"/>
      <c r="LYH3" s="167"/>
      <c r="LYI3" s="167"/>
      <c r="LYJ3" s="167"/>
      <c r="LYK3" s="167"/>
      <c r="LYL3" s="167"/>
      <c r="LYM3" s="167"/>
      <c r="LYN3" s="167"/>
      <c r="LYO3" s="167"/>
      <c r="LYP3" s="167"/>
      <c r="LYQ3" s="167"/>
      <c r="LYR3" s="167"/>
      <c r="LYS3" s="167"/>
      <c r="LYT3" s="167"/>
      <c r="LYU3" s="167"/>
      <c r="LYV3" s="167"/>
      <c r="LYW3" s="167"/>
      <c r="LYX3" s="167"/>
      <c r="LYY3" s="167"/>
      <c r="LYZ3" s="167"/>
      <c r="LZA3" s="167"/>
      <c r="LZB3" s="167"/>
      <c r="LZC3" s="167"/>
      <c r="LZD3" s="167"/>
      <c r="LZE3" s="167"/>
      <c r="LZF3" s="167"/>
      <c r="LZG3" s="167"/>
      <c r="LZH3" s="167"/>
      <c r="LZI3" s="167"/>
      <c r="LZJ3" s="167"/>
      <c r="LZK3" s="167"/>
      <c r="LZL3" s="167"/>
      <c r="LZM3" s="167"/>
      <c r="LZN3" s="167"/>
      <c r="LZO3" s="167"/>
      <c r="LZP3" s="167"/>
      <c r="LZQ3" s="167"/>
      <c r="LZR3" s="167"/>
      <c r="LZS3" s="167"/>
      <c r="LZT3" s="167"/>
      <c r="LZU3" s="167"/>
      <c r="LZV3" s="167"/>
      <c r="LZW3" s="167"/>
      <c r="LZX3" s="167"/>
      <c r="LZY3" s="167"/>
      <c r="LZZ3" s="167"/>
      <c r="MAA3" s="167"/>
      <c r="MAB3" s="167"/>
      <c r="MAC3" s="167"/>
      <c r="MAD3" s="167"/>
      <c r="MAE3" s="167"/>
      <c r="MAF3" s="167"/>
      <c r="MAG3" s="167"/>
      <c r="MAH3" s="167"/>
      <c r="MAI3" s="167"/>
      <c r="MAJ3" s="167"/>
      <c r="MAK3" s="167"/>
      <c r="MAL3" s="167"/>
      <c r="MAM3" s="167"/>
      <c r="MAN3" s="167"/>
      <c r="MAO3" s="167"/>
      <c r="MAP3" s="167"/>
      <c r="MAQ3" s="167"/>
      <c r="MAR3" s="167"/>
      <c r="MAS3" s="167"/>
      <c r="MAT3" s="167"/>
      <c r="MAU3" s="167"/>
      <c r="MAV3" s="167"/>
      <c r="MAW3" s="167"/>
      <c r="MAX3" s="167"/>
      <c r="MAY3" s="167"/>
      <c r="MAZ3" s="167"/>
      <c r="MBA3" s="167"/>
      <c r="MBB3" s="167"/>
      <c r="MBC3" s="167"/>
      <c r="MBD3" s="167"/>
      <c r="MBE3" s="167"/>
      <c r="MBF3" s="167"/>
      <c r="MBG3" s="167"/>
      <c r="MBH3" s="167"/>
      <c r="MBI3" s="167"/>
      <c r="MBJ3" s="167"/>
      <c r="MBK3" s="167"/>
      <c r="MBL3" s="167"/>
      <c r="MBM3" s="167"/>
      <c r="MBN3" s="167"/>
      <c r="MBO3" s="167"/>
      <c r="MBP3" s="167"/>
      <c r="MBQ3" s="167"/>
      <c r="MBR3" s="167"/>
      <c r="MBS3" s="167"/>
      <c r="MBT3" s="167"/>
      <c r="MBU3" s="167"/>
      <c r="MBV3" s="167"/>
      <c r="MBW3" s="167"/>
      <c r="MBX3" s="167"/>
      <c r="MBY3" s="167"/>
      <c r="MBZ3" s="167"/>
      <c r="MCA3" s="167"/>
      <c r="MCB3" s="167"/>
      <c r="MCC3" s="167"/>
      <c r="MCD3" s="167"/>
      <c r="MCE3" s="167"/>
      <c r="MCF3" s="167"/>
      <c r="MCG3" s="167"/>
      <c r="MCH3" s="167"/>
      <c r="MCI3" s="167"/>
      <c r="MCJ3" s="167"/>
      <c r="MCK3" s="167"/>
      <c r="MCL3" s="167"/>
      <c r="MCM3" s="167"/>
      <c r="MCN3" s="167"/>
      <c r="MCO3" s="167"/>
      <c r="MCP3" s="167"/>
      <c r="MCQ3" s="167"/>
      <c r="MCR3" s="167"/>
      <c r="MCS3" s="167"/>
      <c r="MCT3" s="167"/>
      <c r="MCU3" s="167"/>
      <c r="MCV3" s="167"/>
      <c r="MCW3" s="167"/>
      <c r="MCX3" s="167"/>
      <c r="MCY3" s="167"/>
      <c r="MCZ3" s="167"/>
      <c r="MDA3" s="167"/>
      <c r="MDB3" s="167"/>
      <c r="MDC3" s="167"/>
      <c r="MDD3" s="167"/>
      <c r="MDE3" s="167"/>
      <c r="MDF3" s="167"/>
      <c r="MDG3" s="167"/>
      <c r="MDH3" s="167"/>
      <c r="MDI3" s="167"/>
      <c r="MDJ3" s="167"/>
      <c r="MDK3" s="167"/>
      <c r="MDL3" s="167"/>
      <c r="MDM3" s="167"/>
      <c r="MDN3" s="167"/>
      <c r="MDO3" s="167"/>
      <c r="MDP3" s="167"/>
      <c r="MDQ3" s="167"/>
      <c r="MDR3" s="167"/>
      <c r="MDS3" s="167"/>
      <c r="MDT3" s="167"/>
      <c r="MDU3" s="167"/>
      <c r="MDV3" s="167"/>
      <c r="MDW3" s="167"/>
      <c r="MDX3" s="167"/>
      <c r="MDY3" s="167"/>
      <c r="MDZ3" s="167"/>
      <c r="MEA3" s="167"/>
      <c r="MEB3" s="167"/>
      <c r="MEC3" s="167"/>
      <c r="MED3" s="167"/>
      <c r="MEE3" s="167"/>
      <c r="MEF3" s="167"/>
      <c r="MEG3" s="167"/>
      <c r="MEH3" s="167"/>
      <c r="MEI3" s="167"/>
      <c r="MEJ3" s="167"/>
      <c r="MEK3" s="167"/>
      <c r="MEL3" s="167"/>
      <c r="MEM3" s="167"/>
      <c r="MEN3" s="167"/>
      <c r="MEO3" s="167"/>
      <c r="MEP3" s="167"/>
      <c r="MEQ3" s="167"/>
      <c r="MER3" s="167"/>
      <c r="MES3" s="167"/>
      <c r="MET3" s="167"/>
      <c r="MEU3" s="167"/>
      <c r="MEV3" s="167"/>
      <c r="MEW3" s="167"/>
      <c r="MEX3" s="167"/>
      <c r="MEY3" s="167"/>
      <c r="MEZ3" s="167"/>
      <c r="MFA3" s="167"/>
      <c r="MFB3" s="167"/>
      <c r="MFC3" s="167"/>
      <c r="MFD3" s="167"/>
      <c r="MFE3" s="167"/>
      <c r="MFF3" s="167"/>
      <c r="MFG3" s="167"/>
      <c r="MFH3" s="167"/>
      <c r="MFI3" s="167"/>
      <c r="MFJ3" s="167"/>
      <c r="MFK3" s="167"/>
      <c r="MFL3" s="167"/>
      <c r="MFM3" s="167"/>
      <c r="MFN3" s="167"/>
      <c r="MFO3" s="167"/>
      <c r="MFP3" s="167"/>
      <c r="MFQ3" s="167"/>
      <c r="MFR3" s="167"/>
      <c r="MFS3" s="167"/>
      <c r="MFT3" s="167"/>
      <c r="MFU3" s="167"/>
      <c r="MFV3" s="167"/>
      <c r="MFW3" s="167"/>
      <c r="MFX3" s="167"/>
      <c r="MFY3" s="167"/>
      <c r="MFZ3" s="167"/>
      <c r="MGA3" s="167"/>
      <c r="MGB3" s="167"/>
      <c r="MGC3" s="167"/>
      <c r="MGD3" s="167"/>
      <c r="MGE3" s="167"/>
      <c r="MGF3" s="167"/>
      <c r="MGG3" s="167"/>
      <c r="MGH3" s="167"/>
      <c r="MGI3" s="167"/>
      <c r="MGJ3" s="167"/>
      <c r="MGK3" s="167"/>
      <c r="MGL3" s="167"/>
      <c r="MGM3" s="167"/>
      <c r="MGN3" s="167"/>
      <c r="MGO3" s="167"/>
      <c r="MGP3" s="167"/>
      <c r="MGQ3" s="167"/>
      <c r="MGR3" s="167"/>
      <c r="MGS3" s="167"/>
      <c r="MGT3" s="167"/>
      <c r="MGU3" s="167"/>
      <c r="MGV3" s="167"/>
      <c r="MGW3" s="167"/>
      <c r="MGX3" s="167"/>
      <c r="MGY3" s="167"/>
      <c r="MGZ3" s="167"/>
      <c r="MHA3" s="167"/>
      <c r="MHB3" s="167"/>
      <c r="MHC3" s="167"/>
      <c r="MHD3" s="167"/>
      <c r="MHE3" s="167"/>
      <c r="MHF3" s="167"/>
      <c r="MHG3" s="167"/>
      <c r="MHH3" s="167"/>
      <c r="MHI3" s="167"/>
      <c r="MHJ3" s="167"/>
      <c r="MHK3" s="167"/>
      <c r="MHL3" s="167"/>
      <c r="MHM3" s="167"/>
      <c r="MHN3" s="167"/>
      <c r="MHO3" s="167"/>
      <c r="MHP3" s="167"/>
      <c r="MHQ3" s="167"/>
      <c r="MHR3" s="167"/>
      <c r="MHS3" s="167"/>
      <c r="MHT3" s="167"/>
      <c r="MHU3" s="167"/>
      <c r="MHV3" s="167"/>
      <c r="MHW3" s="167"/>
      <c r="MHX3" s="167"/>
      <c r="MHY3" s="167"/>
      <c r="MHZ3" s="167"/>
      <c r="MIA3" s="167"/>
      <c r="MIB3" s="167"/>
      <c r="MIC3" s="167"/>
      <c r="MID3" s="167"/>
      <c r="MIE3" s="167"/>
      <c r="MIF3" s="167"/>
      <c r="MIG3" s="167"/>
      <c r="MIH3" s="167"/>
      <c r="MII3" s="167"/>
      <c r="MIJ3" s="167"/>
      <c r="MIK3" s="167"/>
      <c r="MIL3" s="167"/>
      <c r="MIM3" s="167"/>
      <c r="MIN3" s="167"/>
      <c r="MIO3" s="167"/>
      <c r="MIP3" s="167"/>
      <c r="MIQ3" s="167"/>
      <c r="MIR3" s="167"/>
      <c r="MIS3" s="167"/>
      <c r="MIT3" s="167"/>
      <c r="MIU3" s="167"/>
      <c r="MIV3" s="167"/>
      <c r="MIW3" s="167"/>
      <c r="MIX3" s="167"/>
      <c r="MIY3" s="167"/>
      <c r="MIZ3" s="167"/>
      <c r="MJA3" s="167"/>
      <c r="MJB3" s="167"/>
      <c r="MJC3" s="167"/>
      <c r="MJD3" s="167"/>
      <c r="MJE3" s="167"/>
      <c r="MJF3" s="167"/>
      <c r="MJG3" s="167"/>
      <c r="MJH3" s="167"/>
      <c r="MJI3" s="167"/>
      <c r="MJJ3" s="167"/>
      <c r="MJK3" s="167"/>
      <c r="MJL3" s="167"/>
      <c r="MJM3" s="167"/>
      <c r="MJN3" s="167"/>
      <c r="MJO3" s="167"/>
      <c r="MJP3" s="167"/>
      <c r="MJQ3" s="167"/>
      <c r="MJR3" s="167"/>
      <c r="MJS3" s="167"/>
      <c r="MJT3" s="167"/>
      <c r="MJU3" s="167"/>
      <c r="MJV3" s="167"/>
      <c r="MJW3" s="167"/>
      <c r="MJX3" s="167"/>
      <c r="MJY3" s="167"/>
      <c r="MJZ3" s="167"/>
      <c r="MKA3" s="167"/>
      <c r="MKB3" s="167"/>
      <c r="MKC3" s="167"/>
      <c r="MKD3" s="167"/>
      <c r="MKE3" s="167"/>
      <c r="MKF3" s="167"/>
      <c r="MKG3" s="167"/>
      <c r="MKH3" s="167"/>
      <c r="MKI3" s="167"/>
      <c r="MKJ3" s="167"/>
      <c r="MKK3" s="167"/>
      <c r="MKL3" s="167"/>
      <c r="MKM3" s="167"/>
      <c r="MKN3" s="167"/>
      <c r="MKO3" s="167"/>
      <c r="MKP3" s="167"/>
      <c r="MKQ3" s="167"/>
      <c r="MKR3" s="167"/>
      <c r="MKS3" s="167"/>
      <c r="MKT3" s="167"/>
      <c r="MKU3" s="167"/>
      <c r="MKV3" s="167"/>
      <c r="MKW3" s="167"/>
      <c r="MKX3" s="167"/>
      <c r="MKY3" s="167"/>
      <c r="MKZ3" s="167"/>
      <c r="MLA3" s="167"/>
      <c r="MLB3" s="167"/>
      <c r="MLC3" s="167"/>
      <c r="MLD3" s="167"/>
      <c r="MLE3" s="167"/>
      <c r="MLF3" s="167"/>
      <c r="MLG3" s="167"/>
      <c r="MLH3" s="167"/>
      <c r="MLI3" s="167"/>
      <c r="MLJ3" s="167"/>
      <c r="MLK3" s="167"/>
      <c r="MLL3" s="167"/>
      <c r="MLM3" s="167"/>
      <c r="MLN3" s="167"/>
      <c r="MLO3" s="167"/>
      <c r="MLP3" s="167"/>
      <c r="MLQ3" s="167"/>
      <c r="MLR3" s="167"/>
      <c r="MLS3" s="167"/>
      <c r="MLT3" s="167"/>
      <c r="MLU3" s="167"/>
      <c r="MLV3" s="167"/>
      <c r="MLW3" s="167"/>
      <c r="MLX3" s="167"/>
      <c r="MLY3" s="167"/>
      <c r="MLZ3" s="167"/>
      <c r="MMA3" s="167"/>
      <c r="MMB3" s="167"/>
      <c r="MMC3" s="167"/>
      <c r="MMD3" s="167"/>
      <c r="MME3" s="167"/>
      <c r="MMF3" s="167"/>
      <c r="MMG3" s="167"/>
      <c r="MMH3" s="167"/>
      <c r="MMI3" s="167"/>
      <c r="MMJ3" s="167"/>
      <c r="MMK3" s="167"/>
      <c r="MML3" s="167"/>
      <c r="MMM3" s="167"/>
      <c r="MMN3" s="167"/>
      <c r="MMO3" s="167"/>
      <c r="MMP3" s="167"/>
      <c r="MMQ3" s="167"/>
      <c r="MMR3" s="167"/>
      <c r="MMS3" s="167"/>
      <c r="MMT3" s="167"/>
      <c r="MMU3" s="167"/>
      <c r="MMV3" s="167"/>
      <c r="MMW3" s="167"/>
      <c r="MMX3" s="167"/>
      <c r="MMY3" s="167"/>
      <c r="MMZ3" s="167"/>
      <c r="MNA3" s="167"/>
      <c r="MNB3" s="167"/>
      <c r="MNC3" s="167"/>
      <c r="MND3" s="167"/>
      <c r="MNE3" s="167"/>
      <c r="MNF3" s="167"/>
      <c r="MNG3" s="167"/>
      <c r="MNH3" s="167"/>
      <c r="MNI3" s="167"/>
      <c r="MNJ3" s="167"/>
      <c r="MNK3" s="167"/>
      <c r="MNL3" s="167"/>
      <c r="MNM3" s="167"/>
      <c r="MNN3" s="167"/>
      <c r="MNO3" s="167"/>
      <c r="MNP3" s="167"/>
      <c r="MNQ3" s="167"/>
      <c r="MNR3" s="167"/>
      <c r="MNS3" s="167"/>
      <c r="MNT3" s="167"/>
      <c r="MNU3" s="167"/>
      <c r="MNV3" s="167"/>
      <c r="MNW3" s="167"/>
      <c r="MNX3" s="167"/>
      <c r="MNY3" s="167"/>
      <c r="MNZ3" s="167"/>
      <c r="MOA3" s="167"/>
      <c r="MOB3" s="167"/>
      <c r="MOC3" s="167"/>
      <c r="MOD3" s="167"/>
      <c r="MOE3" s="167"/>
      <c r="MOF3" s="167"/>
      <c r="MOG3" s="167"/>
      <c r="MOH3" s="167"/>
      <c r="MOI3" s="167"/>
      <c r="MOJ3" s="167"/>
      <c r="MOK3" s="167"/>
      <c r="MOL3" s="167"/>
      <c r="MOM3" s="167"/>
      <c r="MON3" s="167"/>
      <c r="MOO3" s="167"/>
      <c r="MOP3" s="167"/>
      <c r="MOQ3" s="167"/>
      <c r="MOR3" s="167"/>
      <c r="MOS3" s="167"/>
      <c r="MOT3" s="167"/>
      <c r="MOU3" s="167"/>
      <c r="MOV3" s="167"/>
      <c r="MOW3" s="167"/>
      <c r="MOX3" s="167"/>
      <c r="MOY3" s="167"/>
      <c r="MOZ3" s="167"/>
      <c r="MPA3" s="167"/>
      <c r="MPB3" s="167"/>
      <c r="MPC3" s="167"/>
      <c r="MPD3" s="167"/>
      <c r="MPE3" s="167"/>
      <c r="MPF3" s="167"/>
      <c r="MPG3" s="167"/>
      <c r="MPH3" s="167"/>
      <c r="MPI3" s="167"/>
      <c r="MPJ3" s="167"/>
      <c r="MPK3" s="167"/>
      <c r="MPL3" s="167"/>
      <c r="MPM3" s="167"/>
      <c r="MPN3" s="167"/>
      <c r="MPO3" s="167"/>
      <c r="MPP3" s="167"/>
      <c r="MPQ3" s="167"/>
      <c r="MPR3" s="167"/>
      <c r="MPS3" s="167"/>
      <c r="MPT3" s="167"/>
      <c r="MPU3" s="167"/>
      <c r="MPV3" s="167"/>
      <c r="MPW3" s="167"/>
      <c r="MPX3" s="167"/>
      <c r="MPY3" s="167"/>
      <c r="MPZ3" s="167"/>
      <c r="MQA3" s="167"/>
      <c r="MQB3" s="167"/>
      <c r="MQC3" s="167"/>
      <c r="MQD3" s="167"/>
      <c r="MQE3" s="167"/>
      <c r="MQF3" s="167"/>
      <c r="MQG3" s="167"/>
      <c r="MQH3" s="167"/>
      <c r="MQI3" s="167"/>
      <c r="MQJ3" s="167"/>
      <c r="MQK3" s="167"/>
      <c r="MQL3" s="167"/>
      <c r="MQM3" s="167"/>
      <c r="MQN3" s="167"/>
      <c r="MQO3" s="167"/>
      <c r="MQP3" s="167"/>
      <c r="MQQ3" s="167"/>
      <c r="MQR3" s="167"/>
      <c r="MQS3" s="167"/>
      <c r="MQT3" s="167"/>
      <c r="MQU3" s="167"/>
      <c r="MQV3" s="167"/>
      <c r="MQW3" s="167"/>
      <c r="MQX3" s="167"/>
      <c r="MQY3" s="167"/>
      <c r="MQZ3" s="167"/>
      <c r="MRA3" s="167"/>
      <c r="MRB3" s="167"/>
      <c r="MRC3" s="167"/>
      <c r="MRD3" s="167"/>
      <c r="MRE3" s="167"/>
      <c r="MRF3" s="167"/>
      <c r="MRG3" s="167"/>
      <c r="MRH3" s="167"/>
      <c r="MRI3" s="167"/>
      <c r="MRJ3" s="167"/>
      <c r="MRK3" s="167"/>
      <c r="MRL3" s="167"/>
      <c r="MRM3" s="167"/>
      <c r="MRN3" s="167"/>
      <c r="MRO3" s="167"/>
      <c r="MRP3" s="167"/>
      <c r="MRQ3" s="167"/>
      <c r="MRR3" s="167"/>
      <c r="MRS3" s="167"/>
      <c r="MRT3" s="167"/>
      <c r="MRU3" s="167"/>
      <c r="MRV3" s="167"/>
      <c r="MRW3" s="167"/>
      <c r="MRX3" s="167"/>
      <c r="MRY3" s="167"/>
      <c r="MRZ3" s="167"/>
      <c r="MSA3" s="167"/>
      <c r="MSB3" s="167"/>
      <c r="MSC3" s="167"/>
      <c r="MSD3" s="167"/>
      <c r="MSE3" s="167"/>
      <c r="MSF3" s="167"/>
      <c r="MSG3" s="167"/>
      <c r="MSH3" s="167"/>
      <c r="MSI3" s="167"/>
      <c r="MSJ3" s="167"/>
      <c r="MSK3" s="167"/>
      <c r="MSL3" s="167"/>
      <c r="MSM3" s="167"/>
      <c r="MSN3" s="167"/>
      <c r="MSO3" s="167"/>
      <c r="MSP3" s="167"/>
      <c r="MSQ3" s="167"/>
      <c r="MSR3" s="167"/>
      <c r="MSS3" s="167"/>
      <c r="MST3" s="167"/>
      <c r="MSU3" s="167"/>
      <c r="MSV3" s="167"/>
      <c r="MSW3" s="167"/>
      <c r="MSX3" s="167"/>
      <c r="MSY3" s="167"/>
      <c r="MSZ3" s="167"/>
      <c r="MTA3" s="167"/>
      <c r="MTB3" s="167"/>
      <c r="MTC3" s="167"/>
      <c r="MTD3" s="167"/>
      <c r="MTE3" s="167"/>
      <c r="MTF3" s="167"/>
      <c r="MTG3" s="167"/>
      <c r="MTH3" s="167"/>
      <c r="MTI3" s="167"/>
      <c r="MTJ3" s="167"/>
      <c r="MTK3" s="167"/>
      <c r="MTL3" s="167"/>
      <c r="MTM3" s="167"/>
      <c r="MTN3" s="167"/>
      <c r="MTO3" s="167"/>
      <c r="MTP3" s="167"/>
      <c r="MTQ3" s="167"/>
      <c r="MTR3" s="167"/>
      <c r="MTS3" s="167"/>
      <c r="MTT3" s="167"/>
      <c r="MTU3" s="167"/>
      <c r="MTV3" s="167"/>
      <c r="MTW3" s="167"/>
      <c r="MTX3" s="167"/>
      <c r="MTY3" s="167"/>
      <c r="MTZ3" s="167"/>
      <c r="MUA3" s="167"/>
      <c r="MUB3" s="167"/>
      <c r="MUC3" s="167"/>
      <c r="MUD3" s="167"/>
      <c r="MUE3" s="167"/>
      <c r="MUF3" s="167"/>
      <c r="MUG3" s="167"/>
      <c r="MUH3" s="167"/>
      <c r="MUI3" s="167"/>
      <c r="MUJ3" s="167"/>
      <c r="MUK3" s="167"/>
      <c r="MUL3" s="167"/>
      <c r="MUM3" s="167"/>
      <c r="MUN3" s="167"/>
      <c r="MUO3" s="167"/>
      <c r="MUP3" s="167"/>
      <c r="MUQ3" s="167"/>
      <c r="MUR3" s="167"/>
      <c r="MUS3" s="167"/>
      <c r="MUT3" s="167"/>
      <c r="MUU3" s="167"/>
      <c r="MUV3" s="167"/>
      <c r="MUW3" s="167"/>
      <c r="MUX3" s="167"/>
      <c r="MUY3" s="167"/>
      <c r="MUZ3" s="167"/>
      <c r="MVA3" s="167"/>
      <c r="MVB3" s="167"/>
      <c r="MVC3" s="167"/>
      <c r="MVD3" s="167"/>
      <c r="MVE3" s="167"/>
      <c r="MVF3" s="167"/>
      <c r="MVG3" s="167"/>
      <c r="MVH3" s="167"/>
      <c r="MVI3" s="167"/>
      <c r="MVJ3" s="167"/>
      <c r="MVK3" s="167"/>
      <c r="MVL3" s="167"/>
      <c r="MVM3" s="167"/>
      <c r="MVN3" s="167"/>
      <c r="MVO3" s="167"/>
      <c r="MVP3" s="167"/>
      <c r="MVQ3" s="167"/>
      <c r="MVR3" s="167"/>
      <c r="MVS3" s="167"/>
      <c r="MVT3" s="167"/>
      <c r="MVU3" s="167"/>
      <c r="MVV3" s="167"/>
      <c r="MVW3" s="167"/>
      <c r="MVX3" s="167"/>
      <c r="MVY3" s="167"/>
      <c r="MVZ3" s="167"/>
      <c r="MWA3" s="167"/>
      <c r="MWB3" s="167"/>
      <c r="MWC3" s="167"/>
      <c r="MWD3" s="167"/>
      <c r="MWE3" s="167"/>
      <c r="MWF3" s="167"/>
      <c r="MWG3" s="167"/>
      <c r="MWH3" s="167"/>
      <c r="MWI3" s="167"/>
      <c r="MWJ3" s="167"/>
      <c r="MWK3" s="167"/>
      <c r="MWL3" s="167"/>
      <c r="MWM3" s="167"/>
      <c r="MWN3" s="167"/>
      <c r="MWO3" s="167"/>
      <c r="MWP3" s="167"/>
      <c r="MWQ3" s="167"/>
      <c r="MWR3" s="167"/>
      <c r="MWS3" s="167"/>
      <c r="MWT3" s="167"/>
      <c r="MWU3" s="167"/>
      <c r="MWV3" s="167"/>
      <c r="MWW3" s="167"/>
      <c r="MWX3" s="167"/>
      <c r="MWY3" s="167"/>
      <c r="MWZ3" s="167"/>
      <c r="MXA3" s="167"/>
      <c r="MXB3" s="167"/>
      <c r="MXC3" s="167"/>
      <c r="MXD3" s="167"/>
      <c r="MXE3" s="167"/>
      <c r="MXF3" s="167"/>
      <c r="MXG3" s="167"/>
      <c r="MXH3" s="167"/>
      <c r="MXI3" s="167"/>
      <c r="MXJ3" s="167"/>
      <c r="MXK3" s="167"/>
      <c r="MXL3" s="167"/>
      <c r="MXM3" s="167"/>
      <c r="MXN3" s="167"/>
      <c r="MXO3" s="167"/>
      <c r="MXP3" s="167"/>
      <c r="MXQ3" s="167"/>
      <c r="MXR3" s="167"/>
      <c r="MXS3" s="167"/>
      <c r="MXT3" s="167"/>
      <c r="MXU3" s="167"/>
      <c r="MXV3" s="167"/>
      <c r="MXW3" s="167"/>
      <c r="MXX3" s="167"/>
      <c r="MXY3" s="167"/>
      <c r="MXZ3" s="167"/>
      <c r="MYA3" s="167"/>
      <c r="MYB3" s="167"/>
      <c r="MYC3" s="167"/>
      <c r="MYD3" s="167"/>
      <c r="MYE3" s="167"/>
      <c r="MYF3" s="167"/>
      <c r="MYG3" s="167"/>
      <c r="MYH3" s="167"/>
      <c r="MYI3" s="167"/>
      <c r="MYJ3" s="167"/>
      <c r="MYK3" s="167"/>
      <c r="MYL3" s="167"/>
      <c r="MYM3" s="167"/>
      <c r="MYN3" s="167"/>
      <c r="MYO3" s="167"/>
      <c r="MYP3" s="167"/>
      <c r="MYQ3" s="167"/>
      <c r="MYR3" s="167"/>
      <c r="MYS3" s="167"/>
      <c r="MYT3" s="167"/>
      <c r="MYU3" s="167"/>
      <c r="MYV3" s="167"/>
      <c r="MYW3" s="167"/>
      <c r="MYX3" s="167"/>
      <c r="MYY3" s="167"/>
      <c r="MYZ3" s="167"/>
      <c r="MZA3" s="167"/>
      <c r="MZB3" s="167"/>
      <c r="MZC3" s="167"/>
      <c r="MZD3" s="167"/>
      <c r="MZE3" s="167"/>
      <c r="MZF3" s="167"/>
      <c r="MZG3" s="167"/>
      <c r="MZH3" s="167"/>
      <c r="MZI3" s="167"/>
      <c r="MZJ3" s="167"/>
      <c r="MZK3" s="167"/>
      <c r="MZL3" s="167"/>
      <c r="MZM3" s="167"/>
      <c r="MZN3" s="167"/>
      <c r="MZO3" s="167"/>
      <c r="MZP3" s="167"/>
      <c r="MZQ3" s="167"/>
      <c r="MZR3" s="167"/>
      <c r="MZS3" s="167"/>
      <c r="MZT3" s="167"/>
      <c r="MZU3" s="167"/>
      <c r="MZV3" s="167"/>
      <c r="MZW3" s="167"/>
      <c r="MZX3" s="167"/>
      <c r="MZY3" s="167"/>
      <c r="MZZ3" s="167"/>
      <c r="NAA3" s="167"/>
      <c r="NAB3" s="167"/>
      <c r="NAC3" s="167"/>
      <c r="NAD3" s="167"/>
      <c r="NAE3" s="167"/>
      <c r="NAF3" s="167"/>
      <c r="NAG3" s="167"/>
      <c r="NAH3" s="167"/>
      <c r="NAI3" s="167"/>
      <c r="NAJ3" s="167"/>
      <c r="NAK3" s="167"/>
      <c r="NAL3" s="167"/>
      <c r="NAM3" s="167"/>
      <c r="NAN3" s="167"/>
      <c r="NAO3" s="167"/>
      <c r="NAP3" s="167"/>
      <c r="NAQ3" s="167"/>
      <c r="NAR3" s="167"/>
      <c r="NAS3" s="167"/>
      <c r="NAT3" s="167"/>
      <c r="NAU3" s="167"/>
      <c r="NAV3" s="167"/>
      <c r="NAW3" s="167"/>
      <c r="NAX3" s="167"/>
      <c r="NAY3" s="167"/>
      <c r="NAZ3" s="167"/>
      <c r="NBA3" s="167"/>
      <c r="NBB3" s="167"/>
      <c r="NBC3" s="167"/>
      <c r="NBD3" s="167"/>
      <c r="NBE3" s="167"/>
      <c r="NBF3" s="167"/>
      <c r="NBG3" s="167"/>
      <c r="NBH3" s="167"/>
      <c r="NBI3" s="167"/>
      <c r="NBJ3" s="167"/>
      <c r="NBK3" s="167"/>
      <c r="NBL3" s="167"/>
      <c r="NBM3" s="167"/>
      <c r="NBN3" s="167"/>
      <c r="NBO3" s="167"/>
      <c r="NBP3" s="167"/>
      <c r="NBQ3" s="167"/>
      <c r="NBR3" s="167"/>
      <c r="NBS3" s="167"/>
      <c r="NBT3" s="167"/>
      <c r="NBU3" s="167"/>
      <c r="NBV3" s="167"/>
      <c r="NBW3" s="167"/>
      <c r="NBX3" s="167"/>
      <c r="NBY3" s="167"/>
      <c r="NBZ3" s="167"/>
      <c r="NCA3" s="167"/>
      <c r="NCB3" s="167"/>
      <c r="NCC3" s="167"/>
      <c r="NCD3" s="167"/>
      <c r="NCE3" s="167"/>
      <c r="NCF3" s="167"/>
      <c r="NCG3" s="167"/>
      <c r="NCH3" s="167"/>
      <c r="NCI3" s="167"/>
      <c r="NCJ3" s="167"/>
      <c r="NCK3" s="167"/>
      <c r="NCL3" s="167"/>
      <c r="NCM3" s="167"/>
      <c r="NCN3" s="167"/>
      <c r="NCO3" s="167"/>
      <c r="NCP3" s="167"/>
      <c r="NCQ3" s="167"/>
      <c r="NCR3" s="167"/>
      <c r="NCS3" s="167"/>
      <c r="NCT3" s="167"/>
      <c r="NCU3" s="167"/>
      <c r="NCV3" s="167"/>
      <c r="NCW3" s="167"/>
      <c r="NCX3" s="167"/>
      <c r="NCY3" s="167"/>
      <c r="NCZ3" s="167"/>
      <c r="NDA3" s="167"/>
      <c r="NDB3" s="167"/>
      <c r="NDC3" s="167"/>
      <c r="NDD3" s="167"/>
      <c r="NDE3" s="167"/>
      <c r="NDF3" s="167"/>
      <c r="NDG3" s="167"/>
      <c r="NDH3" s="167"/>
      <c r="NDI3" s="167"/>
      <c r="NDJ3" s="167"/>
      <c r="NDK3" s="167"/>
      <c r="NDL3" s="167"/>
      <c r="NDM3" s="167"/>
      <c r="NDN3" s="167"/>
      <c r="NDO3" s="167"/>
      <c r="NDP3" s="167"/>
      <c r="NDQ3" s="167"/>
      <c r="NDR3" s="167"/>
      <c r="NDS3" s="167"/>
      <c r="NDT3" s="167"/>
      <c r="NDU3" s="167"/>
      <c r="NDV3" s="167"/>
      <c r="NDW3" s="167"/>
      <c r="NDX3" s="167"/>
      <c r="NDY3" s="167"/>
      <c r="NDZ3" s="167"/>
      <c r="NEA3" s="167"/>
      <c r="NEB3" s="167"/>
      <c r="NEC3" s="167"/>
      <c r="NED3" s="167"/>
      <c r="NEE3" s="167"/>
      <c r="NEF3" s="167"/>
      <c r="NEG3" s="167"/>
      <c r="NEH3" s="167"/>
      <c r="NEI3" s="167"/>
      <c r="NEJ3" s="167"/>
      <c r="NEK3" s="167"/>
      <c r="NEL3" s="167"/>
      <c r="NEM3" s="167"/>
      <c r="NEN3" s="167"/>
      <c r="NEO3" s="167"/>
      <c r="NEP3" s="167"/>
      <c r="NEQ3" s="167"/>
      <c r="NER3" s="167"/>
      <c r="NES3" s="167"/>
      <c r="NET3" s="167"/>
      <c r="NEU3" s="167"/>
      <c r="NEV3" s="167"/>
      <c r="NEW3" s="167"/>
      <c r="NEX3" s="167"/>
      <c r="NEY3" s="167"/>
      <c r="NEZ3" s="167"/>
      <c r="NFA3" s="167"/>
      <c r="NFB3" s="167"/>
      <c r="NFC3" s="167"/>
      <c r="NFD3" s="167"/>
      <c r="NFE3" s="167"/>
      <c r="NFF3" s="167"/>
      <c r="NFG3" s="167"/>
      <c r="NFH3" s="167"/>
      <c r="NFI3" s="167"/>
      <c r="NFJ3" s="167"/>
      <c r="NFK3" s="167"/>
      <c r="NFL3" s="167"/>
      <c r="NFM3" s="167"/>
      <c r="NFN3" s="167"/>
      <c r="NFO3" s="167"/>
      <c r="NFP3" s="167"/>
      <c r="NFQ3" s="167"/>
      <c r="NFR3" s="167"/>
      <c r="NFS3" s="167"/>
      <c r="NFT3" s="167"/>
      <c r="NFU3" s="167"/>
      <c r="NFV3" s="167"/>
      <c r="NFW3" s="167"/>
      <c r="NFX3" s="167"/>
      <c r="NFY3" s="167"/>
      <c r="NFZ3" s="167"/>
      <c r="NGA3" s="167"/>
      <c r="NGB3" s="167"/>
      <c r="NGC3" s="167"/>
      <c r="NGD3" s="167"/>
      <c r="NGE3" s="167"/>
      <c r="NGF3" s="167"/>
      <c r="NGG3" s="167"/>
      <c r="NGH3" s="167"/>
      <c r="NGI3" s="167"/>
      <c r="NGJ3" s="167"/>
      <c r="NGK3" s="167"/>
      <c r="NGL3" s="167"/>
      <c r="NGM3" s="167"/>
      <c r="NGN3" s="167"/>
      <c r="NGO3" s="167"/>
      <c r="NGP3" s="167"/>
      <c r="NGQ3" s="167"/>
      <c r="NGR3" s="167"/>
      <c r="NGS3" s="167"/>
      <c r="NGT3" s="167"/>
      <c r="NGU3" s="167"/>
      <c r="NGV3" s="167"/>
      <c r="NGW3" s="167"/>
      <c r="NGX3" s="167"/>
      <c r="NGY3" s="167"/>
      <c r="NGZ3" s="167"/>
      <c r="NHA3" s="167"/>
      <c r="NHB3" s="167"/>
      <c r="NHC3" s="167"/>
      <c r="NHD3" s="167"/>
      <c r="NHE3" s="167"/>
      <c r="NHF3" s="167"/>
      <c r="NHG3" s="167"/>
      <c r="NHH3" s="167"/>
      <c r="NHI3" s="167"/>
      <c r="NHJ3" s="167"/>
      <c r="NHK3" s="167"/>
      <c r="NHL3" s="167"/>
      <c r="NHM3" s="167"/>
      <c r="NHN3" s="167"/>
      <c r="NHO3" s="167"/>
      <c r="NHP3" s="167"/>
      <c r="NHQ3" s="167"/>
      <c r="NHR3" s="167"/>
      <c r="NHS3" s="167"/>
      <c r="NHT3" s="167"/>
      <c r="NHU3" s="167"/>
      <c r="NHV3" s="167"/>
      <c r="NHW3" s="167"/>
      <c r="NHX3" s="167"/>
      <c r="NHY3" s="167"/>
      <c r="NHZ3" s="167"/>
      <c r="NIA3" s="167"/>
      <c r="NIB3" s="167"/>
      <c r="NIC3" s="167"/>
      <c r="NID3" s="167"/>
      <c r="NIE3" s="167"/>
      <c r="NIF3" s="167"/>
      <c r="NIG3" s="167"/>
      <c r="NIH3" s="167"/>
      <c r="NII3" s="167"/>
      <c r="NIJ3" s="167"/>
      <c r="NIK3" s="167"/>
      <c r="NIL3" s="167"/>
      <c r="NIM3" s="167"/>
      <c r="NIN3" s="167"/>
      <c r="NIO3" s="167"/>
      <c r="NIP3" s="167"/>
      <c r="NIQ3" s="167"/>
      <c r="NIR3" s="167"/>
      <c r="NIS3" s="167"/>
      <c r="NIT3" s="167"/>
      <c r="NIU3" s="167"/>
      <c r="NIV3" s="167"/>
      <c r="NIW3" s="167"/>
      <c r="NIX3" s="167"/>
      <c r="NIY3" s="167"/>
      <c r="NIZ3" s="167"/>
      <c r="NJA3" s="167"/>
      <c r="NJB3" s="167"/>
      <c r="NJC3" s="167"/>
      <c r="NJD3" s="167"/>
      <c r="NJE3" s="167"/>
      <c r="NJF3" s="167"/>
      <c r="NJG3" s="167"/>
      <c r="NJH3" s="167"/>
      <c r="NJI3" s="167"/>
      <c r="NJJ3" s="167"/>
      <c r="NJK3" s="167"/>
      <c r="NJL3" s="167"/>
      <c r="NJM3" s="167"/>
      <c r="NJN3" s="167"/>
      <c r="NJO3" s="167"/>
      <c r="NJP3" s="167"/>
      <c r="NJQ3" s="167"/>
      <c r="NJR3" s="167"/>
      <c r="NJS3" s="167"/>
      <c r="NJT3" s="167"/>
      <c r="NJU3" s="167"/>
      <c r="NJV3" s="167"/>
      <c r="NJW3" s="167"/>
      <c r="NJX3" s="167"/>
      <c r="NJY3" s="167"/>
      <c r="NJZ3" s="167"/>
      <c r="NKA3" s="167"/>
      <c r="NKB3" s="167"/>
      <c r="NKC3" s="167"/>
      <c r="NKD3" s="167"/>
      <c r="NKE3" s="167"/>
      <c r="NKF3" s="167"/>
      <c r="NKG3" s="167"/>
      <c r="NKH3" s="167"/>
      <c r="NKI3" s="167"/>
      <c r="NKJ3" s="167"/>
      <c r="NKK3" s="167"/>
      <c r="NKL3" s="167"/>
      <c r="NKM3" s="167"/>
      <c r="NKN3" s="167"/>
      <c r="NKO3" s="167"/>
      <c r="NKP3" s="167"/>
      <c r="NKQ3" s="167"/>
      <c r="NKR3" s="167"/>
      <c r="NKS3" s="167"/>
      <c r="NKT3" s="167"/>
      <c r="NKU3" s="167"/>
      <c r="NKV3" s="167"/>
      <c r="NKW3" s="167"/>
      <c r="NKX3" s="167"/>
      <c r="NKY3" s="167"/>
      <c r="NKZ3" s="167"/>
      <c r="NLA3" s="167"/>
      <c r="NLB3" s="167"/>
      <c r="NLC3" s="167"/>
      <c r="NLD3" s="167"/>
      <c r="NLE3" s="167"/>
      <c r="NLF3" s="167"/>
      <c r="NLG3" s="167"/>
      <c r="NLH3" s="167"/>
      <c r="NLI3" s="167"/>
      <c r="NLJ3" s="167"/>
      <c r="NLK3" s="167"/>
      <c r="NLL3" s="167"/>
      <c r="NLM3" s="167"/>
      <c r="NLN3" s="167"/>
      <c r="NLO3" s="167"/>
      <c r="NLP3" s="167"/>
      <c r="NLQ3" s="167"/>
      <c r="NLR3" s="167"/>
      <c r="NLS3" s="167"/>
      <c r="NLT3" s="167"/>
      <c r="NLU3" s="167"/>
      <c r="NLV3" s="167"/>
      <c r="NLW3" s="167"/>
      <c r="NLX3" s="167"/>
      <c r="NLY3" s="167"/>
      <c r="NLZ3" s="167"/>
      <c r="NMA3" s="167"/>
      <c r="NMB3" s="167"/>
      <c r="NMC3" s="167"/>
      <c r="NMD3" s="167"/>
      <c r="NME3" s="167"/>
      <c r="NMF3" s="167"/>
      <c r="NMG3" s="167"/>
      <c r="NMH3" s="167"/>
      <c r="NMI3" s="167"/>
      <c r="NMJ3" s="167"/>
      <c r="NMK3" s="167"/>
      <c r="NML3" s="167"/>
      <c r="NMM3" s="167"/>
      <c r="NMN3" s="167"/>
      <c r="NMO3" s="167"/>
      <c r="NMP3" s="167"/>
      <c r="NMQ3" s="167"/>
      <c r="NMR3" s="167"/>
      <c r="NMS3" s="167"/>
      <c r="NMT3" s="167"/>
      <c r="NMU3" s="167"/>
      <c r="NMV3" s="167"/>
      <c r="NMW3" s="167"/>
      <c r="NMX3" s="167"/>
      <c r="NMY3" s="167"/>
      <c r="NMZ3" s="167"/>
      <c r="NNA3" s="167"/>
      <c r="NNB3" s="167"/>
      <c r="NNC3" s="167"/>
      <c r="NND3" s="167"/>
      <c r="NNE3" s="167"/>
      <c r="NNF3" s="167"/>
      <c r="NNG3" s="167"/>
      <c r="NNH3" s="167"/>
      <c r="NNI3" s="167"/>
      <c r="NNJ3" s="167"/>
      <c r="NNK3" s="167"/>
      <c r="NNL3" s="167"/>
      <c r="NNM3" s="167"/>
      <c r="NNN3" s="167"/>
      <c r="NNO3" s="167"/>
      <c r="NNP3" s="167"/>
      <c r="NNQ3" s="167"/>
      <c r="NNR3" s="167"/>
      <c r="NNS3" s="167"/>
      <c r="NNT3" s="167"/>
      <c r="NNU3" s="167"/>
      <c r="NNV3" s="167"/>
      <c r="NNW3" s="167"/>
      <c r="NNX3" s="167"/>
      <c r="NNY3" s="167"/>
      <c r="NNZ3" s="167"/>
      <c r="NOA3" s="167"/>
      <c r="NOB3" s="167"/>
      <c r="NOC3" s="167"/>
      <c r="NOD3" s="167"/>
      <c r="NOE3" s="167"/>
      <c r="NOF3" s="167"/>
      <c r="NOG3" s="167"/>
      <c r="NOH3" s="167"/>
      <c r="NOI3" s="167"/>
      <c r="NOJ3" s="167"/>
      <c r="NOK3" s="167"/>
      <c r="NOL3" s="167"/>
      <c r="NOM3" s="167"/>
      <c r="NON3" s="167"/>
      <c r="NOO3" s="167"/>
      <c r="NOP3" s="167"/>
      <c r="NOQ3" s="167"/>
      <c r="NOR3" s="167"/>
      <c r="NOS3" s="167"/>
      <c r="NOT3" s="167"/>
      <c r="NOU3" s="167"/>
      <c r="NOV3" s="167"/>
      <c r="NOW3" s="167"/>
      <c r="NOX3" s="167"/>
      <c r="NOY3" s="167"/>
      <c r="NOZ3" s="167"/>
      <c r="NPA3" s="167"/>
      <c r="NPB3" s="167"/>
      <c r="NPC3" s="167"/>
      <c r="NPD3" s="167"/>
      <c r="NPE3" s="167"/>
      <c r="NPF3" s="167"/>
      <c r="NPG3" s="167"/>
      <c r="NPH3" s="167"/>
      <c r="NPI3" s="167"/>
      <c r="NPJ3" s="167"/>
      <c r="NPK3" s="167"/>
      <c r="NPL3" s="167"/>
      <c r="NPM3" s="167"/>
      <c r="NPN3" s="167"/>
      <c r="NPO3" s="167"/>
      <c r="NPP3" s="167"/>
      <c r="NPQ3" s="167"/>
      <c r="NPR3" s="167"/>
      <c r="NPS3" s="167"/>
      <c r="NPT3" s="167"/>
      <c r="NPU3" s="167"/>
      <c r="NPV3" s="167"/>
      <c r="NPW3" s="167"/>
      <c r="NPX3" s="167"/>
      <c r="NPY3" s="167"/>
      <c r="NPZ3" s="167"/>
      <c r="NQA3" s="167"/>
      <c r="NQB3" s="167"/>
      <c r="NQC3" s="167"/>
      <c r="NQD3" s="167"/>
      <c r="NQE3" s="167"/>
      <c r="NQF3" s="167"/>
      <c r="NQG3" s="167"/>
      <c r="NQH3" s="167"/>
      <c r="NQI3" s="167"/>
      <c r="NQJ3" s="167"/>
      <c r="NQK3" s="167"/>
      <c r="NQL3" s="167"/>
      <c r="NQM3" s="167"/>
      <c r="NQN3" s="167"/>
      <c r="NQO3" s="167"/>
      <c r="NQP3" s="167"/>
      <c r="NQQ3" s="167"/>
      <c r="NQR3" s="167"/>
      <c r="NQS3" s="167"/>
      <c r="NQT3" s="167"/>
      <c r="NQU3" s="167"/>
      <c r="NQV3" s="167"/>
      <c r="NQW3" s="167"/>
      <c r="NQX3" s="167"/>
      <c r="NQY3" s="167"/>
      <c r="NQZ3" s="167"/>
      <c r="NRA3" s="167"/>
      <c r="NRB3" s="167"/>
      <c r="NRC3" s="167"/>
      <c r="NRD3" s="167"/>
      <c r="NRE3" s="167"/>
      <c r="NRF3" s="167"/>
      <c r="NRG3" s="167"/>
      <c r="NRH3" s="167"/>
      <c r="NRI3" s="167"/>
      <c r="NRJ3" s="167"/>
      <c r="NRK3" s="167"/>
      <c r="NRL3" s="167"/>
      <c r="NRM3" s="167"/>
      <c r="NRN3" s="167"/>
      <c r="NRO3" s="167"/>
      <c r="NRP3" s="167"/>
      <c r="NRQ3" s="167"/>
      <c r="NRR3" s="167"/>
      <c r="NRS3" s="167"/>
      <c r="NRT3" s="167"/>
      <c r="NRU3" s="167"/>
      <c r="NRV3" s="167"/>
      <c r="NRW3" s="167"/>
      <c r="NRX3" s="167"/>
      <c r="NRY3" s="167"/>
      <c r="NRZ3" s="167"/>
      <c r="NSA3" s="167"/>
      <c r="NSB3" s="167"/>
      <c r="NSC3" s="167"/>
      <c r="NSD3" s="167"/>
      <c r="NSE3" s="167"/>
      <c r="NSF3" s="167"/>
      <c r="NSG3" s="167"/>
      <c r="NSH3" s="167"/>
      <c r="NSI3" s="167"/>
      <c r="NSJ3" s="167"/>
      <c r="NSK3" s="167"/>
      <c r="NSL3" s="167"/>
      <c r="NSM3" s="167"/>
      <c r="NSN3" s="167"/>
      <c r="NSO3" s="167"/>
      <c r="NSP3" s="167"/>
      <c r="NSQ3" s="167"/>
      <c r="NSR3" s="167"/>
      <c r="NSS3" s="167"/>
      <c r="NST3" s="167"/>
      <c r="NSU3" s="167"/>
      <c r="NSV3" s="167"/>
      <c r="NSW3" s="167"/>
      <c r="NSX3" s="167"/>
      <c r="NSY3" s="167"/>
      <c r="NSZ3" s="167"/>
      <c r="NTA3" s="167"/>
      <c r="NTB3" s="167"/>
      <c r="NTC3" s="167"/>
      <c r="NTD3" s="167"/>
      <c r="NTE3" s="167"/>
      <c r="NTF3" s="167"/>
      <c r="NTG3" s="167"/>
      <c r="NTH3" s="167"/>
      <c r="NTI3" s="167"/>
      <c r="NTJ3" s="167"/>
      <c r="NTK3" s="167"/>
      <c r="NTL3" s="167"/>
      <c r="NTM3" s="167"/>
      <c r="NTN3" s="167"/>
      <c r="NTO3" s="167"/>
      <c r="NTP3" s="167"/>
      <c r="NTQ3" s="167"/>
      <c r="NTR3" s="167"/>
      <c r="NTS3" s="167"/>
      <c r="NTT3" s="167"/>
      <c r="NTU3" s="167"/>
      <c r="NTV3" s="167"/>
      <c r="NTW3" s="167"/>
      <c r="NTX3" s="167"/>
      <c r="NTY3" s="167"/>
      <c r="NTZ3" s="167"/>
      <c r="NUA3" s="167"/>
      <c r="NUB3" s="167"/>
      <c r="NUC3" s="167"/>
      <c r="NUD3" s="167"/>
      <c r="NUE3" s="167"/>
      <c r="NUF3" s="167"/>
      <c r="NUG3" s="167"/>
      <c r="NUH3" s="167"/>
      <c r="NUI3" s="167"/>
      <c r="NUJ3" s="167"/>
      <c r="NUK3" s="167"/>
      <c r="NUL3" s="167"/>
      <c r="NUM3" s="167"/>
      <c r="NUN3" s="167"/>
      <c r="NUO3" s="167"/>
      <c r="NUP3" s="167"/>
      <c r="NUQ3" s="167"/>
      <c r="NUR3" s="167"/>
      <c r="NUS3" s="167"/>
      <c r="NUT3" s="167"/>
      <c r="NUU3" s="167"/>
      <c r="NUV3" s="167"/>
      <c r="NUW3" s="167"/>
      <c r="NUX3" s="167"/>
      <c r="NUY3" s="167"/>
      <c r="NUZ3" s="167"/>
      <c r="NVA3" s="167"/>
      <c r="NVB3" s="167"/>
      <c r="NVC3" s="167"/>
      <c r="NVD3" s="167"/>
      <c r="NVE3" s="167"/>
      <c r="NVF3" s="167"/>
      <c r="NVG3" s="167"/>
      <c r="NVH3" s="167"/>
      <c r="NVI3" s="167"/>
      <c r="NVJ3" s="167"/>
      <c r="NVK3" s="167"/>
      <c r="NVL3" s="167"/>
      <c r="NVM3" s="167"/>
      <c r="NVN3" s="167"/>
      <c r="NVO3" s="167"/>
      <c r="NVP3" s="167"/>
      <c r="NVQ3" s="167"/>
      <c r="NVR3" s="167"/>
      <c r="NVS3" s="167"/>
      <c r="NVT3" s="167"/>
      <c r="NVU3" s="167"/>
      <c r="NVV3" s="167"/>
      <c r="NVW3" s="167"/>
      <c r="NVX3" s="167"/>
      <c r="NVY3" s="167"/>
      <c r="NVZ3" s="167"/>
      <c r="NWA3" s="167"/>
      <c r="NWB3" s="167"/>
      <c r="NWC3" s="167"/>
      <c r="NWD3" s="167"/>
      <c r="NWE3" s="167"/>
      <c r="NWF3" s="167"/>
      <c r="NWG3" s="167"/>
      <c r="NWH3" s="167"/>
      <c r="NWI3" s="167"/>
      <c r="NWJ3" s="167"/>
      <c r="NWK3" s="167"/>
      <c r="NWL3" s="167"/>
      <c r="NWM3" s="167"/>
      <c r="NWN3" s="167"/>
      <c r="NWO3" s="167"/>
      <c r="NWP3" s="167"/>
      <c r="NWQ3" s="167"/>
      <c r="NWR3" s="167"/>
      <c r="NWS3" s="167"/>
      <c r="NWT3" s="167"/>
      <c r="NWU3" s="167"/>
      <c r="NWV3" s="167"/>
      <c r="NWW3" s="167"/>
      <c r="NWX3" s="167"/>
      <c r="NWY3" s="167"/>
      <c r="NWZ3" s="167"/>
      <c r="NXA3" s="167"/>
      <c r="NXB3" s="167"/>
      <c r="NXC3" s="167"/>
      <c r="NXD3" s="167"/>
      <c r="NXE3" s="167"/>
      <c r="NXF3" s="167"/>
      <c r="NXG3" s="167"/>
      <c r="NXH3" s="167"/>
      <c r="NXI3" s="167"/>
      <c r="NXJ3" s="167"/>
      <c r="NXK3" s="167"/>
      <c r="NXL3" s="167"/>
      <c r="NXM3" s="167"/>
      <c r="NXN3" s="167"/>
      <c r="NXO3" s="167"/>
      <c r="NXP3" s="167"/>
      <c r="NXQ3" s="167"/>
      <c r="NXR3" s="167"/>
      <c r="NXS3" s="167"/>
      <c r="NXT3" s="167"/>
      <c r="NXU3" s="167"/>
      <c r="NXV3" s="167"/>
      <c r="NXW3" s="167"/>
      <c r="NXX3" s="167"/>
      <c r="NXY3" s="167"/>
      <c r="NXZ3" s="167"/>
      <c r="NYA3" s="167"/>
      <c r="NYB3" s="167"/>
      <c r="NYC3" s="167"/>
      <c r="NYD3" s="167"/>
      <c r="NYE3" s="167"/>
      <c r="NYF3" s="167"/>
      <c r="NYG3" s="167"/>
      <c r="NYH3" s="167"/>
      <c r="NYI3" s="167"/>
      <c r="NYJ3" s="167"/>
      <c r="NYK3" s="167"/>
      <c r="NYL3" s="167"/>
      <c r="NYM3" s="167"/>
      <c r="NYN3" s="167"/>
      <c r="NYO3" s="167"/>
      <c r="NYP3" s="167"/>
      <c r="NYQ3" s="167"/>
      <c r="NYR3" s="167"/>
      <c r="NYS3" s="167"/>
      <c r="NYT3" s="167"/>
      <c r="NYU3" s="167"/>
      <c r="NYV3" s="167"/>
      <c r="NYW3" s="167"/>
      <c r="NYX3" s="167"/>
      <c r="NYY3" s="167"/>
      <c r="NYZ3" s="167"/>
      <c r="NZA3" s="167"/>
      <c r="NZB3" s="167"/>
      <c r="NZC3" s="167"/>
      <c r="NZD3" s="167"/>
      <c r="NZE3" s="167"/>
      <c r="NZF3" s="167"/>
      <c r="NZG3" s="167"/>
      <c r="NZH3" s="167"/>
      <c r="NZI3" s="167"/>
      <c r="NZJ3" s="167"/>
      <c r="NZK3" s="167"/>
      <c r="NZL3" s="167"/>
      <c r="NZM3" s="167"/>
      <c r="NZN3" s="167"/>
      <c r="NZO3" s="167"/>
      <c r="NZP3" s="167"/>
      <c r="NZQ3" s="167"/>
      <c r="NZR3" s="167"/>
      <c r="NZS3" s="167"/>
      <c r="NZT3" s="167"/>
      <c r="NZU3" s="167"/>
      <c r="NZV3" s="167"/>
      <c r="NZW3" s="167"/>
      <c r="NZX3" s="167"/>
      <c r="NZY3" s="167"/>
      <c r="NZZ3" s="167"/>
      <c r="OAA3" s="167"/>
      <c r="OAB3" s="167"/>
      <c r="OAC3" s="167"/>
      <c r="OAD3" s="167"/>
      <c r="OAE3" s="167"/>
      <c r="OAF3" s="167"/>
      <c r="OAG3" s="167"/>
      <c r="OAH3" s="167"/>
      <c r="OAI3" s="167"/>
      <c r="OAJ3" s="167"/>
      <c r="OAK3" s="167"/>
      <c r="OAL3" s="167"/>
      <c r="OAM3" s="167"/>
      <c r="OAN3" s="167"/>
      <c r="OAO3" s="167"/>
      <c r="OAP3" s="167"/>
      <c r="OAQ3" s="167"/>
      <c r="OAR3" s="167"/>
      <c r="OAS3" s="167"/>
      <c r="OAT3" s="167"/>
      <c r="OAU3" s="167"/>
      <c r="OAV3" s="167"/>
      <c r="OAW3" s="167"/>
      <c r="OAX3" s="167"/>
      <c r="OAY3" s="167"/>
      <c r="OAZ3" s="167"/>
      <c r="OBA3" s="167"/>
      <c r="OBB3" s="167"/>
      <c r="OBC3" s="167"/>
      <c r="OBD3" s="167"/>
      <c r="OBE3" s="167"/>
      <c r="OBF3" s="167"/>
      <c r="OBG3" s="167"/>
      <c r="OBH3" s="167"/>
      <c r="OBI3" s="167"/>
      <c r="OBJ3" s="167"/>
      <c r="OBK3" s="167"/>
      <c r="OBL3" s="167"/>
      <c r="OBM3" s="167"/>
      <c r="OBN3" s="167"/>
      <c r="OBO3" s="167"/>
      <c r="OBP3" s="167"/>
      <c r="OBQ3" s="167"/>
      <c r="OBR3" s="167"/>
      <c r="OBS3" s="167"/>
      <c r="OBT3" s="167"/>
      <c r="OBU3" s="167"/>
      <c r="OBV3" s="167"/>
      <c r="OBW3" s="167"/>
      <c r="OBX3" s="167"/>
      <c r="OBY3" s="167"/>
      <c r="OBZ3" s="167"/>
      <c r="OCA3" s="167"/>
      <c r="OCB3" s="167"/>
      <c r="OCC3" s="167"/>
      <c r="OCD3" s="167"/>
      <c r="OCE3" s="167"/>
      <c r="OCF3" s="167"/>
      <c r="OCG3" s="167"/>
      <c r="OCH3" s="167"/>
      <c r="OCI3" s="167"/>
      <c r="OCJ3" s="167"/>
      <c r="OCK3" s="167"/>
      <c r="OCL3" s="167"/>
      <c r="OCM3" s="167"/>
      <c r="OCN3" s="167"/>
      <c r="OCO3" s="167"/>
      <c r="OCP3" s="167"/>
      <c r="OCQ3" s="167"/>
      <c r="OCR3" s="167"/>
      <c r="OCS3" s="167"/>
      <c r="OCT3" s="167"/>
      <c r="OCU3" s="167"/>
      <c r="OCV3" s="167"/>
      <c r="OCW3" s="167"/>
      <c r="OCX3" s="167"/>
      <c r="OCY3" s="167"/>
      <c r="OCZ3" s="167"/>
      <c r="ODA3" s="167"/>
      <c r="ODB3" s="167"/>
      <c r="ODC3" s="167"/>
      <c r="ODD3" s="167"/>
      <c r="ODE3" s="167"/>
      <c r="ODF3" s="167"/>
      <c r="ODG3" s="167"/>
      <c r="ODH3" s="167"/>
      <c r="ODI3" s="167"/>
      <c r="ODJ3" s="167"/>
      <c r="ODK3" s="167"/>
      <c r="ODL3" s="167"/>
      <c r="ODM3" s="167"/>
      <c r="ODN3" s="167"/>
      <c r="ODO3" s="167"/>
      <c r="ODP3" s="167"/>
      <c r="ODQ3" s="167"/>
      <c r="ODR3" s="167"/>
      <c r="ODS3" s="167"/>
      <c r="ODT3" s="167"/>
      <c r="ODU3" s="167"/>
      <c r="ODV3" s="167"/>
      <c r="ODW3" s="167"/>
      <c r="ODX3" s="167"/>
      <c r="ODY3" s="167"/>
      <c r="ODZ3" s="167"/>
      <c r="OEA3" s="167"/>
      <c r="OEB3" s="167"/>
      <c r="OEC3" s="167"/>
      <c r="OED3" s="167"/>
      <c r="OEE3" s="167"/>
      <c r="OEF3" s="167"/>
      <c r="OEG3" s="167"/>
      <c r="OEH3" s="167"/>
      <c r="OEI3" s="167"/>
      <c r="OEJ3" s="167"/>
      <c r="OEK3" s="167"/>
      <c r="OEL3" s="167"/>
      <c r="OEM3" s="167"/>
      <c r="OEN3" s="167"/>
      <c r="OEO3" s="167"/>
      <c r="OEP3" s="167"/>
      <c r="OEQ3" s="167"/>
      <c r="OER3" s="167"/>
      <c r="OES3" s="167"/>
      <c r="OET3" s="167"/>
      <c r="OEU3" s="167"/>
      <c r="OEV3" s="167"/>
      <c r="OEW3" s="167"/>
      <c r="OEX3" s="167"/>
      <c r="OEY3" s="167"/>
      <c r="OEZ3" s="167"/>
      <c r="OFA3" s="167"/>
      <c r="OFB3" s="167"/>
      <c r="OFC3" s="167"/>
      <c r="OFD3" s="167"/>
      <c r="OFE3" s="167"/>
      <c r="OFF3" s="167"/>
      <c r="OFG3" s="167"/>
      <c r="OFH3" s="167"/>
      <c r="OFI3" s="167"/>
      <c r="OFJ3" s="167"/>
      <c r="OFK3" s="167"/>
      <c r="OFL3" s="167"/>
      <c r="OFM3" s="167"/>
      <c r="OFN3" s="167"/>
      <c r="OFO3" s="167"/>
      <c r="OFP3" s="167"/>
      <c r="OFQ3" s="167"/>
      <c r="OFR3" s="167"/>
      <c r="OFS3" s="167"/>
      <c r="OFT3" s="167"/>
      <c r="OFU3" s="167"/>
      <c r="OFV3" s="167"/>
      <c r="OFW3" s="167"/>
      <c r="OFX3" s="167"/>
      <c r="OFY3" s="167"/>
      <c r="OFZ3" s="167"/>
      <c r="OGA3" s="167"/>
      <c r="OGB3" s="167"/>
      <c r="OGC3" s="167"/>
      <c r="OGD3" s="167"/>
      <c r="OGE3" s="167"/>
      <c r="OGF3" s="167"/>
      <c r="OGG3" s="167"/>
      <c r="OGH3" s="167"/>
      <c r="OGI3" s="167"/>
      <c r="OGJ3" s="167"/>
      <c r="OGK3" s="167"/>
      <c r="OGL3" s="167"/>
      <c r="OGM3" s="167"/>
      <c r="OGN3" s="167"/>
      <c r="OGO3" s="167"/>
      <c r="OGP3" s="167"/>
      <c r="OGQ3" s="167"/>
      <c r="OGR3" s="167"/>
      <c r="OGS3" s="167"/>
      <c r="OGT3" s="167"/>
      <c r="OGU3" s="167"/>
      <c r="OGV3" s="167"/>
      <c r="OGW3" s="167"/>
      <c r="OGX3" s="167"/>
      <c r="OGY3" s="167"/>
      <c r="OGZ3" s="167"/>
      <c r="OHA3" s="167"/>
      <c r="OHB3" s="167"/>
      <c r="OHC3" s="167"/>
      <c r="OHD3" s="167"/>
      <c r="OHE3" s="167"/>
      <c r="OHF3" s="167"/>
      <c r="OHG3" s="167"/>
      <c r="OHH3" s="167"/>
      <c r="OHI3" s="167"/>
      <c r="OHJ3" s="167"/>
      <c r="OHK3" s="167"/>
      <c r="OHL3" s="167"/>
      <c r="OHM3" s="167"/>
      <c r="OHN3" s="167"/>
      <c r="OHO3" s="167"/>
      <c r="OHP3" s="167"/>
      <c r="OHQ3" s="167"/>
      <c r="OHR3" s="167"/>
      <c r="OHS3" s="167"/>
      <c r="OHT3" s="167"/>
      <c r="OHU3" s="167"/>
      <c r="OHV3" s="167"/>
      <c r="OHW3" s="167"/>
      <c r="OHX3" s="167"/>
      <c r="OHY3" s="167"/>
      <c r="OHZ3" s="167"/>
      <c r="OIA3" s="167"/>
      <c r="OIB3" s="167"/>
      <c r="OIC3" s="167"/>
      <c r="OID3" s="167"/>
      <c r="OIE3" s="167"/>
      <c r="OIF3" s="167"/>
      <c r="OIG3" s="167"/>
      <c r="OIH3" s="167"/>
      <c r="OII3" s="167"/>
      <c r="OIJ3" s="167"/>
      <c r="OIK3" s="167"/>
      <c r="OIL3" s="167"/>
      <c r="OIM3" s="167"/>
      <c r="OIN3" s="167"/>
      <c r="OIO3" s="167"/>
      <c r="OIP3" s="167"/>
      <c r="OIQ3" s="167"/>
      <c r="OIR3" s="167"/>
      <c r="OIS3" s="167"/>
      <c r="OIT3" s="167"/>
      <c r="OIU3" s="167"/>
      <c r="OIV3" s="167"/>
      <c r="OIW3" s="167"/>
      <c r="OIX3" s="167"/>
      <c r="OIY3" s="167"/>
      <c r="OIZ3" s="167"/>
      <c r="OJA3" s="167"/>
      <c r="OJB3" s="167"/>
      <c r="OJC3" s="167"/>
      <c r="OJD3" s="167"/>
      <c r="OJE3" s="167"/>
      <c r="OJF3" s="167"/>
      <c r="OJG3" s="167"/>
      <c r="OJH3" s="167"/>
      <c r="OJI3" s="167"/>
      <c r="OJJ3" s="167"/>
      <c r="OJK3" s="167"/>
      <c r="OJL3" s="167"/>
      <c r="OJM3" s="167"/>
      <c r="OJN3" s="167"/>
      <c r="OJO3" s="167"/>
      <c r="OJP3" s="167"/>
      <c r="OJQ3" s="167"/>
      <c r="OJR3" s="167"/>
      <c r="OJS3" s="167"/>
      <c r="OJT3" s="167"/>
      <c r="OJU3" s="167"/>
      <c r="OJV3" s="167"/>
      <c r="OJW3" s="167"/>
      <c r="OJX3" s="167"/>
      <c r="OJY3" s="167"/>
      <c r="OJZ3" s="167"/>
      <c r="OKA3" s="167"/>
      <c r="OKB3" s="167"/>
      <c r="OKC3" s="167"/>
      <c r="OKD3" s="167"/>
      <c r="OKE3" s="167"/>
      <c r="OKF3" s="167"/>
      <c r="OKG3" s="167"/>
      <c r="OKH3" s="167"/>
      <c r="OKI3" s="167"/>
      <c r="OKJ3" s="167"/>
      <c r="OKK3" s="167"/>
      <c r="OKL3" s="167"/>
      <c r="OKM3" s="167"/>
      <c r="OKN3" s="167"/>
      <c r="OKO3" s="167"/>
      <c r="OKP3" s="167"/>
      <c r="OKQ3" s="167"/>
      <c r="OKR3" s="167"/>
      <c r="OKS3" s="167"/>
      <c r="OKT3" s="167"/>
      <c r="OKU3" s="167"/>
      <c r="OKV3" s="167"/>
      <c r="OKW3" s="167"/>
      <c r="OKX3" s="167"/>
      <c r="OKY3" s="167"/>
      <c r="OKZ3" s="167"/>
      <c r="OLA3" s="167"/>
      <c r="OLB3" s="167"/>
      <c r="OLC3" s="167"/>
      <c r="OLD3" s="167"/>
      <c r="OLE3" s="167"/>
      <c r="OLF3" s="167"/>
      <c r="OLG3" s="167"/>
      <c r="OLH3" s="167"/>
      <c r="OLI3" s="167"/>
      <c r="OLJ3" s="167"/>
      <c r="OLK3" s="167"/>
      <c r="OLL3" s="167"/>
      <c r="OLM3" s="167"/>
      <c r="OLN3" s="167"/>
      <c r="OLO3" s="167"/>
      <c r="OLP3" s="167"/>
      <c r="OLQ3" s="167"/>
      <c r="OLR3" s="167"/>
      <c r="OLS3" s="167"/>
      <c r="OLT3" s="167"/>
      <c r="OLU3" s="167"/>
      <c r="OLV3" s="167"/>
      <c r="OLW3" s="167"/>
      <c r="OLX3" s="167"/>
      <c r="OLY3" s="167"/>
      <c r="OLZ3" s="167"/>
      <c r="OMA3" s="167"/>
      <c r="OMB3" s="167"/>
      <c r="OMC3" s="167"/>
      <c r="OMD3" s="167"/>
      <c r="OME3" s="167"/>
      <c r="OMF3" s="167"/>
      <c r="OMG3" s="167"/>
      <c r="OMH3" s="167"/>
      <c r="OMI3" s="167"/>
      <c r="OMJ3" s="167"/>
      <c r="OMK3" s="167"/>
      <c r="OML3" s="167"/>
      <c r="OMM3" s="167"/>
      <c r="OMN3" s="167"/>
      <c r="OMO3" s="167"/>
      <c r="OMP3" s="167"/>
      <c r="OMQ3" s="167"/>
      <c r="OMR3" s="167"/>
      <c r="OMS3" s="167"/>
      <c r="OMT3" s="167"/>
      <c r="OMU3" s="167"/>
      <c r="OMV3" s="167"/>
      <c r="OMW3" s="167"/>
      <c r="OMX3" s="167"/>
      <c r="OMY3" s="167"/>
      <c r="OMZ3" s="167"/>
      <c r="ONA3" s="167"/>
      <c r="ONB3" s="167"/>
      <c r="ONC3" s="167"/>
      <c r="OND3" s="167"/>
      <c r="ONE3" s="167"/>
      <c r="ONF3" s="167"/>
      <c r="ONG3" s="167"/>
      <c r="ONH3" s="167"/>
      <c r="ONI3" s="167"/>
      <c r="ONJ3" s="167"/>
      <c r="ONK3" s="167"/>
      <c r="ONL3" s="167"/>
      <c r="ONM3" s="167"/>
      <c r="ONN3" s="167"/>
      <c r="ONO3" s="167"/>
      <c r="ONP3" s="167"/>
      <c r="ONQ3" s="167"/>
      <c r="ONR3" s="167"/>
      <c r="ONS3" s="167"/>
      <c r="ONT3" s="167"/>
      <c r="ONU3" s="167"/>
      <c r="ONV3" s="167"/>
      <c r="ONW3" s="167"/>
      <c r="ONX3" s="167"/>
      <c r="ONY3" s="167"/>
      <c r="ONZ3" s="167"/>
      <c r="OOA3" s="167"/>
      <c r="OOB3" s="167"/>
      <c r="OOC3" s="167"/>
      <c r="OOD3" s="167"/>
      <c r="OOE3" s="167"/>
      <c r="OOF3" s="167"/>
      <c r="OOG3" s="167"/>
      <c r="OOH3" s="167"/>
      <c r="OOI3" s="167"/>
      <c r="OOJ3" s="167"/>
      <c r="OOK3" s="167"/>
      <c r="OOL3" s="167"/>
      <c r="OOM3" s="167"/>
      <c r="OON3" s="167"/>
      <c r="OOO3" s="167"/>
      <c r="OOP3" s="167"/>
      <c r="OOQ3" s="167"/>
      <c r="OOR3" s="167"/>
      <c r="OOS3" s="167"/>
      <c r="OOT3" s="167"/>
      <c r="OOU3" s="167"/>
      <c r="OOV3" s="167"/>
      <c r="OOW3" s="167"/>
      <c r="OOX3" s="167"/>
      <c r="OOY3" s="167"/>
      <c r="OOZ3" s="167"/>
      <c r="OPA3" s="167"/>
      <c r="OPB3" s="167"/>
      <c r="OPC3" s="167"/>
      <c r="OPD3" s="167"/>
      <c r="OPE3" s="167"/>
      <c r="OPF3" s="167"/>
      <c r="OPG3" s="167"/>
      <c r="OPH3" s="167"/>
      <c r="OPI3" s="167"/>
      <c r="OPJ3" s="167"/>
      <c r="OPK3" s="167"/>
      <c r="OPL3" s="167"/>
      <c r="OPM3" s="167"/>
      <c r="OPN3" s="167"/>
      <c r="OPO3" s="167"/>
      <c r="OPP3" s="167"/>
      <c r="OPQ3" s="167"/>
      <c r="OPR3" s="167"/>
      <c r="OPS3" s="167"/>
      <c r="OPT3" s="167"/>
      <c r="OPU3" s="167"/>
      <c r="OPV3" s="167"/>
      <c r="OPW3" s="167"/>
      <c r="OPX3" s="167"/>
      <c r="OPY3" s="167"/>
      <c r="OPZ3" s="167"/>
      <c r="OQA3" s="167"/>
      <c r="OQB3" s="167"/>
      <c r="OQC3" s="167"/>
      <c r="OQD3" s="167"/>
      <c r="OQE3" s="167"/>
      <c r="OQF3" s="167"/>
      <c r="OQG3" s="167"/>
      <c r="OQH3" s="167"/>
      <c r="OQI3" s="167"/>
      <c r="OQJ3" s="167"/>
      <c r="OQK3" s="167"/>
      <c r="OQL3" s="167"/>
      <c r="OQM3" s="167"/>
      <c r="OQN3" s="167"/>
      <c r="OQO3" s="167"/>
      <c r="OQP3" s="167"/>
      <c r="OQQ3" s="167"/>
      <c r="OQR3" s="167"/>
      <c r="OQS3" s="167"/>
      <c r="OQT3" s="167"/>
      <c r="OQU3" s="167"/>
      <c r="OQV3" s="167"/>
      <c r="OQW3" s="167"/>
      <c r="OQX3" s="167"/>
      <c r="OQY3" s="167"/>
      <c r="OQZ3" s="167"/>
      <c r="ORA3" s="167"/>
      <c r="ORB3" s="167"/>
      <c r="ORC3" s="167"/>
      <c r="ORD3" s="167"/>
      <c r="ORE3" s="167"/>
      <c r="ORF3" s="167"/>
      <c r="ORG3" s="167"/>
      <c r="ORH3" s="167"/>
      <c r="ORI3" s="167"/>
      <c r="ORJ3" s="167"/>
      <c r="ORK3" s="167"/>
      <c r="ORL3" s="167"/>
      <c r="ORM3" s="167"/>
      <c r="ORN3" s="167"/>
      <c r="ORO3" s="167"/>
      <c r="ORP3" s="167"/>
      <c r="ORQ3" s="167"/>
      <c r="ORR3" s="167"/>
      <c r="ORS3" s="167"/>
      <c r="ORT3" s="167"/>
      <c r="ORU3" s="167"/>
      <c r="ORV3" s="167"/>
      <c r="ORW3" s="167"/>
      <c r="ORX3" s="167"/>
      <c r="ORY3" s="167"/>
      <c r="ORZ3" s="167"/>
      <c r="OSA3" s="167"/>
      <c r="OSB3" s="167"/>
      <c r="OSC3" s="167"/>
      <c r="OSD3" s="167"/>
      <c r="OSE3" s="167"/>
      <c r="OSF3" s="167"/>
      <c r="OSG3" s="167"/>
      <c r="OSH3" s="167"/>
      <c r="OSI3" s="167"/>
      <c r="OSJ3" s="167"/>
      <c r="OSK3" s="167"/>
      <c r="OSL3" s="167"/>
      <c r="OSM3" s="167"/>
      <c r="OSN3" s="167"/>
      <c r="OSO3" s="167"/>
      <c r="OSP3" s="167"/>
      <c r="OSQ3" s="167"/>
      <c r="OSR3" s="167"/>
      <c r="OSS3" s="167"/>
      <c r="OST3" s="167"/>
      <c r="OSU3" s="167"/>
      <c r="OSV3" s="167"/>
      <c r="OSW3" s="167"/>
      <c r="OSX3" s="167"/>
      <c r="OSY3" s="167"/>
      <c r="OSZ3" s="167"/>
      <c r="OTA3" s="167"/>
      <c r="OTB3" s="167"/>
      <c r="OTC3" s="167"/>
      <c r="OTD3" s="167"/>
      <c r="OTE3" s="167"/>
      <c r="OTF3" s="167"/>
      <c r="OTG3" s="167"/>
      <c r="OTH3" s="167"/>
      <c r="OTI3" s="167"/>
      <c r="OTJ3" s="167"/>
      <c r="OTK3" s="167"/>
      <c r="OTL3" s="167"/>
      <c r="OTM3" s="167"/>
      <c r="OTN3" s="167"/>
      <c r="OTO3" s="167"/>
      <c r="OTP3" s="167"/>
      <c r="OTQ3" s="167"/>
      <c r="OTR3" s="167"/>
      <c r="OTS3" s="167"/>
      <c r="OTT3" s="167"/>
      <c r="OTU3" s="167"/>
      <c r="OTV3" s="167"/>
      <c r="OTW3" s="167"/>
      <c r="OTX3" s="167"/>
      <c r="OTY3" s="167"/>
      <c r="OTZ3" s="167"/>
      <c r="OUA3" s="167"/>
      <c r="OUB3" s="167"/>
      <c r="OUC3" s="167"/>
      <c r="OUD3" s="167"/>
      <c r="OUE3" s="167"/>
      <c r="OUF3" s="167"/>
      <c r="OUG3" s="167"/>
      <c r="OUH3" s="167"/>
      <c r="OUI3" s="167"/>
      <c r="OUJ3" s="167"/>
      <c r="OUK3" s="167"/>
      <c r="OUL3" s="167"/>
      <c r="OUM3" s="167"/>
      <c r="OUN3" s="167"/>
      <c r="OUO3" s="167"/>
      <c r="OUP3" s="167"/>
      <c r="OUQ3" s="167"/>
      <c r="OUR3" s="167"/>
      <c r="OUS3" s="167"/>
      <c r="OUT3" s="167"/>
      <c r="OUU3" s="167"/>
      <c r="OUV3" s="167"/>
      <c r="OUW3" s="167"/>
      <c r="OUX3" s="167"/>
      <c r="OUY3" s="167"/>
      <c r="OUZ3" s="167"/>
      <c r="OVA3" s="167"/>
      <c r="OVB3" s="167"/>
      <c r="OVC3" s="167"/>
      <c r="OVD3" s="167"/>
      <c r="OVE3" s="167"/>
      <c r="OVF3" s="167"/>
      <c r="OVG3" s="167"/>
      <c r="OVH3" s="167"/>
      <c r="OVI3" s="167"/>
      <c r="OVJ3" s="167"/>
      <c r="OVK3" s="167"/>
      <c r="OVL3" s="167"/>
      <c r="OVM3" s="167"/>
      <c r="OVN3" s="167"/>
      <c r="OVO3" s="167"/>
      <c r="OVP3" s="167"/>
      <c r="OVQ3" s="167"/>
      <c r="OVR3" s="167"/>
      <c r="OVS3" s="167"/>
      <c r="OVT3" s="167"/>
      <c r="OVU3" s="167"/>
      <c r="OVV3" s="167"/>
      <c r="OVW3" s="167"/>
      <c r="OVX3" s="167"/>
      <c r="OVY3" s="167"/>
      <c r="OVZ3" s="167"/>
      <c r="OWA3" s="167"/>
      <c r="OWB3" s="167"/>
      <c r="OWC3" s="167"/>
      <c r="OWD3" s="167"/>
      <c r="OWE3" s="167"/>
      <c r="OWF3" s="167"/>
      <c r="OWG3" s="167"/>
      <c r="OWH3" s="167"/>
      <c r="OWI3" s="167"/>
      <c r="OWJ3" s="167"/>
      <c r="OWK3" s="167"/>
      <c r="OWL3" s="167"/>
      <c r="OWM3" s="167"/>
      <c r="OWN3" s="167"/>
      <c r="OWO3" s="167"/>
      <c r="OWP3" s="167"/>
      <c r="OWQ3" s="167"/>
      <c r="OWR3" s="167"/>
      <c r="OWS3" s="167"/>
      <c r="OWT3" s="167"/>
      <c r="OWU3" s="167"/>
      <c r="OWV3" s="167"/>
      <c r="OWW3" s="167"/>
      <c r="OWX3" s="167"/>
      <c r="OWY3" s="167"/>
      <c r="OWZ3" s="167"/>
      <c r="OXA3" s="167"/>
      <c r="OXB3" s="167"/>
      <c r="OXC3" s="167"/>
      <c r="OXD3" s="167"/>
      <c r="OXE3" s="167"/>
      <c r="OXF3" s="167"/>
      <c r="OXG3" s="167"/>
      <c r="OXH3" s="167"/>
      <c r="OXI3" s="167"/>
      <c r="OXJ3" s="167"/>
      <c r="OXK3" s="167"/>
      <c r="OXL3" s="167"/>
      <c r="OXM3" s="167"/>
      <c r="OXN3" s="167"/>
      <c r="OXO3" s="167"/>
      <c r="OXP3" s="167"/>
      <c r="OXQ3" s="167"/>
      <c r="OXR3" s="167"/>
      <c r="OXS3" s="167"/>
      <c r="OXT3" s="167"/>
      <c r="OXU3" s="167"/>
      <c r="OXV3" s="167"/>
      <c r="OXW3" s="167"/>
      <c r="OXX3" s="167"/>
      <c r="OXY3" s="167"/>
      <c r="OXZ3" s="167"/>
      <c r="OYA3" s="167"/>
      <c r="OYB3" s="167"/>
      <c r="OYC3" s="167"/>
      <c r="OYD3" s="167"/>
      <c r="OYE3" s="167"/>
      <c r="OYF3" s="167"/>
      <c r="OYG3" s="167"/>
      <c r="OYH3" s="167"/>
      <c r="OYI3" s="167"/>
      <c r="OYJ3" s="167"/>
      <c r="OYK3" s="167"/>
      <c r="OYL3" s="167"/>
      <c r="OYM3" s="167"/>
      <c r="OYN3" s="167"/>
      <c r="OYO3" s="167"/>
      <c r="OYP3" s="167"/>
      <c r="OYQ3" s="167"/>
      <c r="OYR3" s="167"/>
      <c r="OYS3" s="167"/>
      <c r="OYT3" s="167"/>
      <c r="OYU3" s="167"/>
      <c r="OYV3" s="167"/>
      <c r="OYW3" s="167"/>
      <c r="OYX3" s="167"/>
      <c r="OYY3" s="167"/>
      <c r="OYZ3" s="167"/>
      <c r="OZA3" s="167"/>
      <c r="OZB3" s="167"/>
      <c r="OZC3" s="167"/>
      <c r="OZD3" s="167"/>
      <c r="OZE3" s="167"/>
      <c r="OZF3" s="167"/>
      <c r="OZG3" s="167"/>
      <c r="OZH3" s="167"/>
      <c r="OZI3" s="167"/>
      <c r="OZJ3" s="167"/>
      <c r="OZK3" s="167"/>
      <c r="OZL3" s="167"/>
      <c r="OZM3" s="167"/>
      <c r="OZN3" s="167"/>
      <c r="OZO3" s="167"/>
      <c r="OZP3" s="167"/>
      <c r="OZQ3" s="167"/>
      <c r="OZR3" s="167"/>
      <c r="OZS3" s="167"/>
      <c r="OZT3" s="167"/>
      <c r="OZU3" s="167"/>
      <c r="OZV3" s="167"/>
      <c r="OZW3" s="167"/>
      <c r="OZX3" s="167"/>
      <c r="OZY3" s="167"/>
      <c r="OZZ3" s="167"/>
      <c r="PAA3" s="167"/>
      <c r="PAB3" s="167"/>
      <c r="PAC3" s="167"/>
      <c r="PAD3" s="167"/>
      <c r="PAE3" s="167"/>
      <c r="PAF3" s="167"/>
      <c r="PAG3" s="167"/>
      <c r="PAH3" s="167"/>
      <c r="PAI3" s="167"/>
      <c r="PAJ3" s="167"/>
      <c r="PAK3" s="167"/>
      <c r="PAL3" s="167"/>
      <c r="PAM3" s="167"/>
      <c r="PAN3" s="167"/>
      <c r="PAO3" s="167"/>
      <c r="PAP3" s="167"/>
      <c r="PAQ3" s="167"/>
      <c r="PAR3" s="167"/>
      <c r="PAS3" s="167"/>
      <c r="PAT3" s="167"/>
      <c r="PAU3" s="167"/>
      <c r="PAV3" s="167"/>
      <c r="PAW3" s="167"/>
      <c r="PAX3" s="167"/>
      <c r="PAY3" s="167"/>
      <c r="PAZ3" s="167"/>
      <c r="PBA3" s="167"/>
      <c r="PBB3" s="167"/>
      <c r="PBC3" s="167"/>
      <c r="PBD3" s="167"/>
      <c r="PBE3" s="167"/>
      <c r="PBF3" s="167"/>
      <c r="PBG3" s="167"/>
      <c r="PBH3" s="167"/>
      <c r="PBI3" s="167"/>
      <c r="PBJ3" s="167"/>
      <c r="PBK3" s="167"/>
      <c r="PBL3" s="167"/>
      <c r="PBM3" s="167"/>
      <c r="PBN3" s="167"/>
      <c r="PBO3" s="167"/>
      <c r="PBP3" s="167"/>
      <c r="PBQ3" s="167"/>
      <c r="PBR3" s="167"/>
      <c r="PBS3" s="167"/>
      <c r="PBT3" s="167"/>
      <c r="PBU3" s="167"/>
      <c r="PBV3" s="167"/>
      <c r="PBW3" s="167"/>
      <c r="PBX3" s="167"/>
      <c r="PBY3" s="167"/>
      <c r="PBZ3" s="167"/>
      <c r="PCA3" s="167"/>
      <c r="PCB3" s="167"/>
      <c r="PCC3" s="167"/>
      <c r="PCD3" s="167"/>
      <c r="PCE3" s="167"/>
      <c r="PCF3" s="167"/>
      <c r="PCG3" s="167"/>
      <c r="PCH3" s="167"/>
      <c r="PCI3" s="167"/>
      <c r="PCJ3" s="167"/>
      <c r="PCK3" s="167"/>
      <c r="PCL3" s="167"/>
      <c r="PCM3" s="167"/>
      <c r="PCN3" s="167"/>
      <c r="PCO3" s="167"/>
      <c r="PCP3" s="167"/>
      <c r="PCQ3" s="167"/>
      <c r="PCR3" s="167"/>
      <c r="PCS3" s="167"/>
      <c r="PCT3" s="167"/>
      <c r="PCU3" s="167"/>
      <c r="PCV3" s="167"/>
      <c r="PCW3" s="167"/>
      <c r="PCX3" s="167"/>
      <c r="PCY3" s="167"/>
      <c r="PCZ3" s="167"/>
      <c r="PDA3" s="167"/>
      <c r="PDB3" s="167"/>
      <c r="PDC3" s="167"/>
      <c r="PDD3" s="167"/>
      <c r="PDE3" s="167"/>
      <c r="PDF3" s="167"/>
      <c r="PDG3" s="167"/>
      <c r="PDH3" s="167"/>
      <c r="PDI3" s="167"/>
      <c r="PDJ3" s="167"/>
      <c r="PDK3" s="167"/>
      <c r="PDL3" s="167"/>
      <c r="PDM3" s="167"/>
      <c r="PDN3" s="167"/>
      <c r="PDO3" s="167"/>
      <c r="PDP3" s="167"/>
      <c r="PDQ3" s="167"/>
      <c r="PDR3" s="167"/>
      <c r="PDS3" s="167"/>
      <c r="PDT3" s="167"/>
      <c r="PDU3" s="167"/>
      <c r="PDV3" s="167"/>
      <c r="PDW3" s="167"/>
      <c r="PDX3" s="167"/>
      <c r="PDY3" s="167"/>
      <c r="PDZ3" s="167"/>
      <c r="PEA3" s="167"/>
      <c r="PEB3" s="167"/>
      <c r="PEC3" s="167"/>
      <c r="PED3" s="167"/>
      <c r="PEE3" s="167"/>
      <c r="PEF3" s="167"/>
      <c r="PEG3" s="167"/>
      <c r="PEH3" s="167"/>
      <c r="PEI3" s="167"/>
      <c r="PEJ3" s="167"/>
      <c r="PEK3" s="167"/>
      <c r="PEL3" s="167"/>
      <c r="PEM3" s="167"/>
      <c r="PEN3" s="167"/>
      <c r="PEO3" s="167"/>
      <c r="PEP3" s="167"/>
      <c r="PEQ3" s="167"/>
      <c r="PER3" s="167"/>
      <c r="PES3" s="167"/>
      <c r="PET3" s="167"/>
      <c r="PEU3" s="167"/>
      <c r="PEV3" s="167"/>
      <c r="PEW3" s="167"/>
      <c r="PEX3" s="167"/>
      <c r="PEY3" s="167"/>
      <c r="PEZ3" s="167"/>
      <c r="PFA3" s="167"/>
      <c r="PFB3" s="167"/>
      <c r="PFC3" s="167"/>
      <c r="PFD3" s="167"/>
      <c r="PFE3" s="167"/>
      <c r="PFF3" s="167"/>
      <c r="PFG3" s="167"/>
      <c r="PFH3" s="167"/>
      <c r="PFI3" s="167"/>
      <c r="PFJ3" s="167"/>
      <c r="PFK3" s="167"/>
      <c r="PFL3" s="167"/>
      <c r="PFM3" s="167"/>
      <c r="PFN3" s="167"/>
      <c r="PFO3" s="167"/>
      <c r="PFP3" s="167"/>
      <c r="PFQ3" s="167"/>
      <c r="PFR3" s="167"/>
      <c r="PFS3" s="167"/>
      <c r="PFT3" s="167"/>
      <c r="PFU3" s="167"/>
      <c r="PFV3" s="167"/>
      <c r="PFW3" s="167"/>
      <c r="PFX3" s="167"/>
      <c r="PFY3" s="167"/>
      <c r="PFZ3" s="167"/>
      <c r="PGA3" s="167"/>
      <c r="PGB3" s="167"/>
      <c r="PGC3" s="167"/>
      <c r="PGD3" s="167"/>
      <c r="PGE3" s="167"/>
      <c r="PGF3" s="167"/>
      <c r="PGG3" s="167"/>
      <c r="PGH3" s="167"/>
      <c r="PGI3" s="167"/>
      <c r="PGJ3" s="167"/>
      <c r="PGK3" s="167"/>
      <c r="PGL3" s="167"/>
      <c r="PGM3" s="167"/>
      <c r="PGN3" s="167"/>
      <c r="PGO3" s="167"/>
      <c r="PGP3" s="167"/>
      <c r="PGQ3" s="167"/>
      <c r="PGR3" s="167"/>
      <c r="PGS3" s="167"/>
      <c r="PGT3" s="167"/>
      <c r="PGU3" s="167"/>
      <c r="PGV3" s="167"/>
      <c r="PGW3" s="167"/>
      <c r="PGX3" s="167"/>
      <c r="PGY3" s="167"/>
      <c r="PGZ3" s="167"/>
      <c r="PHA3" s="167"/>
      <c r="PHB3" s="167"/>
      <c r="PHC3" s="167"/>
      <c r="PHD3" s="167"/>
      <c r="PHE3" s="167"/>
      <c r="PHF3" s="167"/>
      <c r="PHG3" s="167"/>
      <c r="PHH3" s="167"/>
      <c r="PHI3" s="167"/>
      <c r="PHJ3" s="167"/>
      <c r="PHK3" s="167"/>
      <c r="PHL3" s="167"/>
      <c r="PHM3" s="167"/>
      <c r="PHN3" s="167"/>
      <c r="PHO3" s="167"/>
      <c r="PHP3" s="167"/>
      <c r="PHQ3" s="167"/>
      <c r="PHR3" s="167"/>
      <c r="PHS3" s="167"/>
      <c r="PHT3" s="167"/>
      <c r="PHU3" s="167"/>
      <c r="PHV3" s="167"/>
      <c r="PHW3" s="167"/>
      <c r="PHX3" s="167"/>
      <c r="PHY3" s="167"/>
      <c r="PHZ3" s="167"/>
      <c r="PIA3" s="167"/>
      <c r="PIB3" s="167"/>
      <c r="PIC3" s="167"/>
      <c r="PID3" s="167"/>
      <c r="PIE3" s="167"/>
      <c r="PIF3" s="167"/>
      <c r="PIG3" s="167"/>
      <c r="PIH3" s="167"/>
      <c r="PII3" s="167"/>
      <c r="PIJ3" s="167"/>
      <c r="PIK3" s="167"/>
      <c r="PIL3" s="167"/>
      <c r="PIM3" s="167"/>
      <c r="PIN3" s="167"/>
      <c r="PIO3" s="167"/>
      <c r="PIP3" s="167"/>
      <c r="PIQ3" s="167"/>
      <c r="PIR3" s="167"/>
      <c r="PIS3" s="167"/>
      <c r="PIT3" s="167"/>
      <c r="PIU3" s="167"/>
      <c r="PIV3" s="167"/>
      <c r="PIW3" s="167"/>
      <c r="PIX3" s="167"/>
      <c r="PIY3" s="167"/>
      <c r="PIZ3" s="167"/>
      <c r="PJA3" s="167"/>
      <c r="PJB3" s="167"/>
      <c r="PJC3" s="167"/>
      <c r="PJD3" s="167"/>
      <c r="PJE3" s="167"/>
      <c r="PJF3" s="167"/>
      <c r="PJG3" s="167"/>
      <c r="PJH3" s="167"/>
      <c r="PJI3" s="167"/>
      <c r="PJJ3" s="167"/>
      <c r="PJK3" s="167"/>
      <c r="PJL3" s="167"/>
      <c r="PJM3" s="167"/>
      <c r="PJN3" s="167"/>
      <c r="PJO3" s="167"/>
      <c r="PJP3" s="167"/>
      <c r="PJQ3" s="167"/>
      <c r="PJR3" s="167"/>
      <c r="PJS3" s="167"/>
      <c r="PJT3" s="167"/>
      <c r="PJU3" s="167"/>
      <c r="PJV3" s="167"/>
      <c r="PJW3" s="167"/>
      <c r="PJX3" s="167"/>
      <c r="PJY3" s="167"/>
      <c r="PJZ3" s="167"/>
      <c r="PKA3" s="167"/>
      <c r="PKB3" s="167"/>
      <c r="PKC3" s="167"/>
      <c r="PKD3" s="167"/>
      <c r="PKE3" s="167"/>
      <c r="PKF3" s="167"/>
      <c r="PKG3" s="167"/>
      <c r="PKH3" s="167"/>
      <c r="PKI3" s="167"/>
      <c r="PKJ3" s="167"/>
      <c r="PKK3" s="167"/>
      <c r="PKL3" s="167"/>
      <c r="PKM3" s="167"/>
      <c r="PKN3" s="167"/>
      <c r="PKO3" s="167"/>
      <c r="PKP3" s="167"/>
      <c r="PKQ3" s="167"/>
      <c r="PKR3" s="167"/>
      <c r="PKS3" s="167"/>
      <c r="PKT3" s="167"/>
      <c r="PKU3" s="167"/>
      <c r="PKV3" s="167"/>
      <c r="PKW3" s="167"/>
      <c r="PKX3" s="167"/>
      <c r="PKY3" s="167"/>
      <c r="PKZ3" s="167"/>
      <c r="PLA3" s="167"/>
      <c r="PLB3" s="167"/>
      <c r="PLC3" s="167"/>
      <c r="PLD3" s="167"/>
      <c r="PLE3" s="167"/>
      <c r="PLF3" s="167"/>
      <c r="PLG3" s="167"/>
      <c r="PLH3" s="167"/>
      <c r="PLI3" s="167"/>
      <c r="PLJ3" s="167"/>
      <c r="PLK3" s="167"/>
      <c r="PLL3" s="167"/>
      <c r="PLM3" s="167"/>
      <c r="PLN3" s="167"/>
      <c r="PLO3" s="167"/>
      <c r="PLP3" s="167"/>
      <c r="PLQ3" s="167"/>
      <c r="PLR3" s="167"/>
      <c r="PLS3" s="167"/>
      <c r="PLT3" s="167"/>
      <c r="PLU3" s="167"/>
      <c r="PLV3" s="167"/>
      <c r="PLW3" s="167"/>
      <c r="PLX3" s="167"/>
      <c r="PLY3" s="167"/>
      <c r="PLZ3" s="167"/>
      <c r="PMA3" s="167"/>
      <c r="PMB3" s="167"/>
      <c r="PMC3" s="167"/>
      <c r="PMD3" s="167"/>
      <c r="PME3" s="167"/>
      <c r="PMF3" s="167"/>
      <c r="PMG3" s="167"/>
      <c r="PMH3" s="167"/>
      <c r="PMI3" s="167"/>
      <c r="PMJ3" s="167"/>
      <c r="PMK3" s="167"/>
      <c r="PML3" s="167"/>
      <c r="PMM3" s="167"/>
      <c r="PMN3" s="167"/>
      <c r="PMO3" s="167"/>
      <c r="PMP3" s="167"/>
      <c r="PMQ3" s="167"/>
      <c r="PMR3" s="167"/>
      <c r="PMS3" s="167"/>
      <c r="PMT3" s="167"/>
      <c r="PMU3" s="167"/>
      <c r="PMV3" s="167"/>
      <c r="PMW3" s="167"/>
      <c r="PMX3" s="167"/>
      <c r="PMY3" s="167"/>
      <c r="PMZ3" s="167"/>
      <c r="PNA3" s="167"/>
      <c r="PNB3" s="167"/>
      <c r="PNC3" s="167"/>
      <c r="PND3" s="167"/>
      <c r="PNE3" s="167"/>
      <c r="PNF3" s="167"/>
      <c r="PNG3" s="167"/>
      <c r="PNH3" s="167"/>
      <c r="PNI3" s="167"/>
      <c r="PNJ3" s="167"/>
      <c r="PNK3" s="167"/>
      <c r="PNL3" s="167"/>
      <c r="PNM3" s="167"/>
      <c r="PNN3" s="167"/>
      <c r="PNO3" s="167"/>
      <c r="PNP3" s="167"/>
      <c r="PNQ3" s="167"/>
      <c r="PNR3" s="167"/>
      <c r="PNS3" s="167"/>
      <c r="PNT3" s="167"/>
      <c r="PNU3" s="167"/>
      <c r="PNV3" s="167"/>
      <c r="PNW3" s="167"/>
      <c r="PNX3" s="167"/>
      <c r="PNY3" s="167"/>
      <c r="PNZ3" s="167"/>
      <c r="POA3" s="167"/>
      <c r="POB3" s="167"/>
      <c r="POC3" s="167"/>
      <c r="POD3" s="167"/>
      <c r="POE3" s="167"/>
      <c r="POF3" s="167"/>
      <c r="POG3" s="167"/>
      <c r="POH3" s="167"/>
      <c r="POI3" s="167"/>
      <c r="POJ3" s="167"/>
      <c r="POK3" s="167"/>
      <c r="POL3" s="167"/>
      <c r="POM3" s="167"/>
      <c r="PON3" s="167"/>
      <c r="POO3" s="167"/>
      <c r="POP3" s="167"/>
      <c r="POQ3" s="167"/>
      <c r="POR3" s="167"/>
      <c r="POS3" s="167"/>
      <c r="POT3" s="167"/>
      <c r="POU3" s="167"/>
      <c r="POV3" s="167"/>
      <c r="POW3" s="167"/>
      <c r="POX3" s="167"/>
      <c r="POY3" s="167"/>
      <c r="POZ3" s="167"/>
      <c r="PPA3" s="167"/>
      <c r="PPB3" s="167"/>
      <c r="PPC3" s="167"/>
      <c r="PPD3" s="167"/>
      <c r="PPE3" s="167"/>
      <c r="PPF3" s="167"/>
      <c r="PPG3" s="167"/>
      <c r="PPH3" s="167"/>
      <c r="PPI3" s="167"/>
      <c r="PPJ3" s="167"/>
      <c r="PPK3" s="167"/>
      <c r="PPL3" s="167"/>
      <c r="PPM3" s="167"/>
      <c r="PPN3" s="167"/>
      <c r="PPO3" s="167"/>
      <c r="PPP3" s="167"/>
      <c r="PPQ3" s="167"/>
      <c r="PPR3" s="167"/>
      <c r="PPS3" s="167"/>
      <c r="PPT3" s="167"/>
      <c r="PPU3" s="167"/>
      <c r="PPV3" s="167"/>
      <c r="PPW3" s="167"/>
      <c r="PPX3" s="167"/>
      <c r="PPY3" s="167"/>
      <c r="PPZ3" s="167"/>
      <c r="PQA3" s="167"/>
      <c r="PQB3" s="167"/>
      <c r="PQC3" s="167"/>
      <c r="PQD3" s="167"/>
      <c r="PQE3" s="167"/>
      <c r="PQF3" s="167"/>
      <c r="PQG3" s="167"/>
      <c r="PQH3" s="167"/>
      <c r="PQI3" s="167"/>
      <c r="PQJ3" s="167"/>
      <c r="PQK3" s="167"/>
      <c r="PQL3" s="167"/>
      <c r="PQM3" s="167"/>
      <c r="PQN3" s="167"/>
      <c r="PQO3" s="167"/>
      <c r="PQP3" s="167"/>
      <c r="PQQ3" s="167"/>
      <c r="PQR3" s="167"/>
      <c r="PQS3" s="167"/>
      <c r="PQT3" s="167"/>
      <c r="PQU3" s="167"/>
      <c r="PQV3" s="167"/>
      <c r="PQW3" s="167"/>
      <c r="PQX3" s="167"/>
      <c r="PQY3" s="167"/>
      <c r="PQZ3" s="167"/>
      <c r="PRA3" s="167"/>
      <c r="PRB3" s="167"/>
      <c r="PRC3" s="167"/>
      <c r="PRD3" s="167"/>
      <c r="PRE3" s="167"/>
      <c r="PRF3" s="167"/>
      <c r="PRG3" s="167"/>
      <c r="PRH3" s="167"/>
      <c r="PRI3" s="167"/>
      <c r="PRJ3" s="167"/>
      <c r="PRK3" s="167"/>
      <c r="PRL3" s="167"/>
      <c r="PRM3" s="167"/>
      <c r="PRN3" s="167"/>
      <c r="PRO3" s="167"/>
      <c r="PRP3" s="167"/>
      <c r="PRQ3" s="167"/>
      <c r="PRR3" s="167"/>
      <c r="PRS3" s="167"/>
      <c r="PRT3" s="167"/>
      <c r="PRU3" s="167"/>
      <c r="PRV3" s="167"/>
      <c r="PRW3" s="167"/>
      <c r="PRX3" s="167"/>
      <c r="PRY3" s="167"/>
      <c r="PRZ3" s="167"/>
      <c r="PSA3" s="167"/>
      <c r="PSB3" s="167"/>
      <c r="PSC3" s="167"/>
      <c r="PSD3" s="167"/>
      <c r="PSE3" s="167"/>
      <c r="PSF3" s="167"/>
      <c r="PSG3" s="167"/>
      <c r="PSH3" s="167"/>
      <c r="PSI3" s="167"/>
      <c r="PSJ3" s="167"/>
      <c r="PSK3" s="167"/>
      <c r="PSL3" s="167"/>
      <c r="PSM3" s="167"/>
      <c r="PSN3" s="167"/>
      <c r="PSO3" s="167"/>
      <c r="PSP3" s="167"/>
      <c r="PSQ3" s="167"/>
      <c r="PSR3" s="167"/>
      <c r="PSS3" s="167"/>
      <c r="PST3" s="167"/>
      <c r="PSU3" s="167"/>
      <c r="PSV3" s="167"/>
      <c r="PSW3" s="167"/>
      <c r="PSX3" s="167"/>
      <c r="PSY3" s="167"/>
      <c r="PSZ3" s="167"/>
      <c r="PTA3" s="167"/>
      <c r="PTB3" s="167"/>
      <c r="PTC3" s="167"/>
      <c r="PTD3" s="167"/>
      <c r="PTE3" s="167"/>
      <c r="PTF3" s="167"/>
      <c r="PTG3" s="167"/>
      <c r="PTH3" s="167"/>
      <c r="PTI3" s="167"/>
      <c r="PTJ3" s="167"/>
      <c r="PTK3" s="167"/>
      <c r="PTL3" s="167"/>
      <c r="PTM3" s="167"/>
      <c r="PTN3" s="167"/>
      <c r="PTO3" s="167"/>
      <c r="PTP3" s="167"/>
      <c r="PTQ3" s="167"/>
      <c r="PTR3" s="167"/>
      <c r="PTS3" s="167"/>
      <c r="PTT3" s="167"/>
      <c r="PTU3" s="167"/>
      <c r="PTV3" s="167"/>
      <c r="PTW3" s="167"/>
      <c r="PTX3" s="167"/>
      <c r="PTY3" s="167"/>
      <c r="PTZ3" s="167"/>
      <c r="PUA3" s="167"/>
      <c r="PUB3" s="167"/>
      <c r="PUC3" s="167"/>
      <c r="PUD3" s="167"/>
      <c r="PUE3" s="167"/>
      <c r="PUF3" s="167"/>
      <c r="PUG3" s="167"/>
      <c r="PUH3" s="167"/>
      <c r="PUI3" s="167"/>
      <c r="PUJ3" s="167"/>
      <c r="PUK3" s="167"/>
      <c r="PUL3" s="167"/>
      <c r="PUM3" s="167"/>
      <c r="PUN3" s="167"/>
      <c r="PUO3" s="167"/>
      <c r="PUP3" s="167"/>
      <c r="PUQ3" s="167"/>
      <c r="PUR3" s="167"/>
      <c r="PUS3" s="167"/>
      <c r="PUT3" s="167"/>
      <c r="PUU3" s="167"/>
      <c r="PUV3" s="167"/>
      <c r="PUW3" s="167"/>
      <c r="PUX3" s="167"/>
      <c r="PUY3" s="167"/>
      <c r="PUZ3" s="167"/>
      <c r="PVA3" s="167"/>
      <c r="PVB3" s="167"/>
      <c r="PVC3" s="167"/>
      <c r="PVD3" s="167"/>
      <c r="PVE3" s="167"/>
      <c r="PVF3" s="167"/>
      <c r="PVG3" s="167"/>
      <c r="PVH3" s="167"/>
      <c r="PVI3" s="167"/>
      <c r="PVJ3" s="167"/>
      <c r="PVK3" s="167"/>
      <c r="PVL3" s="167"/>
      <c r="PVM3" s="167"/>
      <c r="PVN3" s="167"/>
      <c r="PVO3" s="167"/>
      <c r="PVP3" s="167"/>
      <c r="PVQ3" s="167"/>
      <c r="PVR3" s="167"/>
      <c r="PVS3" s="167"/>
      <c r="PVT3" s="167"/>
      <c r="PVU3" s="167"/>
      <c r="PVV3" s="167"/>
      <c r="PVW3" s="167"/>
      <c r="PVX3" s="167"/>
      <c r="PVY3" s="167"/>
      <c r="PVZ3" s="167"/>
      <c r="PWA3" s="167"/>
      <c r="PWB3" s="167"/>
      <c r="PWC3" s="167"/>
      <c r="PWD3" s="167"/>
      <c r="PWE3" s="167"/>
      <c r="PWF3" s="167"/>
      <c r="PWG3" s="167"/>
      <c r="PWH3" s="167"/>
      <c r="PWI3" s="167"/>
      <c r="PWJ3" s="167"/>
      <c r="PWK3" s="167"/>
      <c r="PWL3" s="167"/>
      <c r="PWM3" s="167"/>
      <c r="PWN3" s="167"/>
      <c r="PWO3" s="167"/>
      <c r="PWP3" s="167"/>
      <c r="PWQ3" s="167"/>
      <c r="PWR3" s="167"/>
      <c r="PWS3" s="167"/>
      <c r="PWT3" s="167"/>
      <c r="PWU3" s="167"/>
      <c r="PWV3" s="167"/>
      <c r="PWW3" s="167"/>
      <c r="PWX3" s="167"/>
      <c r="PWY3" s="167"/>
      <c r="PWZ3" s="167"/>
      <c r="PXA3" s="167"/>
      <c r="PXB3" s="167"/>
      <c r="PXC3" s="167"/>
      <c r="PXD3" s="167"/>
      <c r="PXE3" s="167"/>
      <c r="PXF3" s="167"/>
      <c r="PXG3" s="167"/>
      <c r="PXH3" s="167"/>
      <c r="PXI3" s="167"/>
      <c r="PXJ3" s="167"/>
      <c r="PXK3" s="167"/>
      <c r="PXL3" s="167"/>
      <c r="PXM3" s="167"/>
      <c r="PXN3" s="167"/>
      <c r="PXO3" s="167"/>
      <c r="PXP3" s="167"/>
      <c r="PXQ3" s="167"/>
      <c r="PXR3" s="167"/>
      <c r="PXS3" s="167"/>
      <c r="PXT3" s="167"/>
      <c r="PXU3" s="167"/>
      <c r="PXV3" s="167"/>
      <c r="PXW3" s="167"/>
      <c r="PXX3" s="167"/>
      <c r="PXY3" s="167"/>
      <c r="PXZ3" s="167"/>
      <c r="PYA3" s="167"/>
      <c r="PYB3" s="167"/>
      <c r="PYC3" s="167"/>
      <c r="PYD3" s="167"/>
      <c r="PYE3" s="167"/>
      <c r="PYF3" s="167"/>
      <c r="PYG3" s="167"/>
      <c r="PYH3" s="167"/>
      <c r="PYI3" s="167"/>
      <c r="PYJ3" s="167"/>
      <c r="PYK3" s="167"/>
      <c r="PYL3" s="167"/>
      <c r="PYM3" s="167"/>
      <c r="PYN3" s="167"/>
      <c r="PYO3" s="167"/>
      <c r="PYP3" s="167"/>
      <c r="PYQ3" s="167"/>
      <c r="PYR3" s="167"/>
      <c r="PYS3" s="167"/>
      <c r="PYT3" s="167"/>
      <c r="PYU3" s="167"/>
      <c r="PYV3" s="167"/>
      <c r="PYW3" s="167"/>
      <c r="PYX3" s="167"/>
      <c r="PYY3" s="167"/>
      <c r="PYZ3" s="167"/>
      <c r="PZA3" s="167"/>
      <c r="PZB3" s="167"/>
      <c r="PZC3" s="167"/>
      <c r="PZD3" s="167"/>
      <c r="PZE3" s="167"/>
      <c r="PZF3" s="167"/>
      <c r="PZG3" s="167"/>
      <c r="PZH3" s="167"/>
      <c r="PZI3" s="167"/>
      <c r="PZJ3" s="167"/>
      <c r="PZK3" s="167"/>
      <c r="PZL3" s="167"/>
      <c r="PZM3" s="167"/>
      <c r="PZN3" s="167"/>
      <c r="PZO3" s="167"/>
      <c r="PZP3" s="167"/>
      <c r="PZQ3" s="167"/>
      <c r="PZR3" s="167"/>
      <c r="PZS3" s="167"/>
      <c r="PZT3" s="167"/>
      <c r="PZU3" s="167"/>
      <c r="PZV3" s="167"/>
      <c r="PZW3" s="167"/>
      <c r="PZX3" s="167"/>
      <c r="PZY3" s="167"/>
      <c r="PZZ3" s="167"/>
      <c r="QAA3" s="167"/>
      <c r="QAB3" s="167"/>
      <c r="QAC3" s="167"/>
      <c r="QAD3" s="167"/>
      <c r="QAE3" s="167"/>
      <c r="QAF3" s="167"/>
      <c r="QAG3" s="167"/>
      <c r="QAH3" s="167"/>
      <c r="QAI3" s="167"/>
      <c r="QAJ3" s="167"/>
      <c r="QAK3" s="167"/>
      <c r="QAL3" s="167"/>
      <c r="QAM3" s="167"/>
      <c r="QAN3" s="167"/>
      <c r="QAO3" s="167"/>
      <c r="QAP3" s="167"/>
      <c r="QAQ3" s="167"/>
      <c r="QAR3" s="167"/>
      <c r="QAS3" s="167"/>
      <c r="QAT3" s="167"/>
      <c r="QAU3" s="167"/>
      <c r="QAV3" s="167"/>
      <c r="QAW3" s="167"/>
      <c r="QAX3" s="167"/>
      <c r="QAY3" s="167"/>
      <c r="QAZ3" s="167"/>
      <c r="QBA3" s="167"/>
      <c r="QBB3" s="167"/>
      <c r="QBC3" s="167"/>
      <c r="QBD3" s="167"/>
      <c r="QBE3" s="167"/>
      <c r="QBF3" s="167"/>
      <c r="QBG3" s="167"/>
      <c r="QBH3" s="167"/>
      <c r="QBI3" s="167"/>
      <c r="QBJ3" s="167"/>
      <c r="QBK3" s="167"/>
      <c r="QBL3" s="167"/>
      <c r="QBM3" s="167"/>
      <c r="QBN3" s="167"/>
      <c r="QBO3" s="167"/>
      <c r="QBP3" s="167"/>
      <c r="QBQ3" s="167"/>
      <c r="QBR3" s="167"/>
      <c r="QBS3" s="167"/>
      <c r="QBT3" s="167"/>
      <c r="QBU3" s="167"/>
      <c r="QBV3" s="167"/>
      <c r="QBW3" s="167"/>
      <c r="QBX3" s="167"/>
      <c r="QBY3" s="167"/>
      <c r="QBZ3" s="167"/>
      <c r="QCA3" s="167"/>
      <c r="QCB3" s="167"/>
      <c r="QCC3" s="167"/>
      <c r="QCD3" s="167"/>
      <c r="QCE3" s="167"/>
      <c r="QCF3" s="167"/>
      <c r="QCG3" s="167"/>
      <c r="QCH3" s="167"/>
      <c r="QCI3" s="167"/>
      <c r="QCJ3" s="167"/>
      <c r="QCK3" s="167"/>
      <c r="QCL3" s="167"/>
      <c r="QCM3" s="167"/>
      <c r="QCN3" s="167"/>
      <c r="QCO3" s="167"/>
      <c r="QCP3" s="167"/>
      <c r="QCQ3" s="167"/>
      <c r="QCR3" s="167"/>
      <c r="QCS3" s="167"/>
      <c r="QCT3" s="167"/>
      <c r="QCU3" s="167"/>
      <c r="QCV3" s="167"/>
      <c r="QCW3" s="167"/>
      <c r="QCX3" s="167"/>
      <c r="QCY3" s="167"/>
      <c r="QCZ3" s="167"/>
      <c r="QDA3" s="167"/>
      <c r="QDB3" s="167"/>
      <c r="QDC3" s="167"/>
      <c r="QDD3" s="167"/>
      <c r="QDE3" s="167"/>
      <c r="QDF3" s="167"/>
      <c r="QDG3" s="167"/>
      <c r="QDH3" s="167"/>
      <c r="QDI3" s="167"/>
      <c r="QDJ3" s="167"/>
      <c r="QDK3" s="167"/>
      <c r="QDL3" s="167"/>
      <c r="QDM3" s="167"/>
      <c r="QDN3" s="167"/>
      <c r="QDO3" s="167"/>
      <c r="QDP3" s="167"/>
      <c r="QDQ3" s="167"/>
      <c r="QDR3" s="167"/>
      <c r="QDS3" s="167"/>
      <c r="QDT3" s="167"/>
      <c r="QDU3" s="167"/>
      <c r="QDV3" s="167"/>
      <c r="QDW3" s="167"/>
      <c r="QDX3" s="167"/>
      <c r="QDY3" s="167"/>
      <c r="QDZ3" s="167"/>
      <c r="QEA3" s="167"/>
      <c r="QEB3" s="167"/>
      <c r="QEC3" s="167"/>
      <c r="QED3" s="167"/>
      <c r="QEE3" s="167"/>
      <c r="QEF3" s="167"/>
      <c r="QEG3" s="167"/>
      <c r="QEH3" s="167"/>
      <c r="QEI3" s="167"/>
      <c r="QEJ3" s="167"/>
      <c r="QEK3" s="167"/>
      <c r="QEL3" s="167"/>
      <c r="QEM3" s="167"/>
      <c r="QEN3" s="167"/>
      <c r="QEO3" s="167"/>
      <c r="QEP3" s="167"/>
      <c r="QEQ3" s="167"/>
      <c r="QER3" s="167"/>
      <c r="QES3" s="167"/>
      <c r="QET3" s="167"/>
      <c r="QEU3" s="167"/>
      <c r="QEV3" s="167"/>
      <c r="QEW3" s="167"/>
      <c r="QEX3" s="167"/>
      <c r="QEY3" s="167"/>
      <c r="QEZ3" s="167"/>
      <c r="QFA3" s="167"/>
      <c r="QFB3" s="167"/>
      <c r="QFC3" s="167"/>
      <c r="QFD3" s="167"/>
      <c r="QFE3" s="167"/>
      <c r="QFF3" s="167"/>
      <c r="QFG3" s="167"/>
      <c r="QFH3" s="167"/>
      <c r="QFI3" s="167"/>
      <c r="QFJ3" s="167"/>
      <c r="QFK3" s="167"/>
      <c r="QFL3" s="167"/>
      <c r="QFM3" s="167"/>
      <c r="QFN3" s="167"/>
      <c r="QFO3" s="167"/>
      <c r="QFP3" s="167"/>
      <c r="QFQ3" s="167"/>
      <c r="QFR3" s="167"/>
      <c r="QFS3" s="167"/>
      <c r="QFT3" s="167"/>
      <c r="QFU3" s="167"/>
      <c r="QFV3" s="167"/>
      <c r="QFW3" s="167"/>
      <c r="QFX3" s="167"/>
      <c r="QFY3" s="167"/>
      <c r="QFZ3" s="167"/>
      <c r="QGA3" s="167"/>
      <c r="QGB3" s="167"/>
      <c r="QGC3" s="167"/>
      <c r="QGD3" s="167"/>
      <c r="QGE3" s="167"/>
      <c r="QGF3" s="167"/>
      <c r="QGG3" s="167"/>
      <c r="QGH3" s="167"/>
      <c r="QGI3" s="167"/>
      <c r="QGJ3" s="167"/>
      <c r="QGK3" s="167"/>
      <c r="QGL3" s="167"/>
      <c r="QGM3" s="167"/>
      <c r="QGN3" s="167"/>
      <c r="QGO3" s="167"/>
      <c r="QGP3" s="167"/>
      <c r="QGQ3" s="167"/>
      <c r="QGR3" s="167"/>
      <c r="QGS3" s="167"/>
      <c r="QGT3" s="167"/>
      <c r="QGU3" s="167"/>
      <c r="QGV3" s="167"/>
      <c r="QGW3" s="167"/>
      <c r="QGX3" s="167"/>
      <c r="QGY3" s="167"/>
      <c r="QGZ3" s="167"/>
      <c r="QHA3" s="167"/>
      <c r="QHB3" s="167"/>
      <c r="QHC3" s="167"/>
      <c r="QHD3" s="167"/>
      <c r="QHE3" s="167"/>
      <c r="QHF3" s="167"/>
      <c r="QHG3" s="167"/>
      <c r="QHH3" s="167"/>
      <c r="QHI3" s="167"/>
      <c r="QHJ3" s="167"/>
      <c r="QHK3" s="167"/>
      <c r="QHL3" s="167"/>
      <c r="QHM3" s="167"/>
      <c r="QHN3" s="167"/>
      <c r="QHO3" s="167"/>
      <c r="QHP3" s="167"/>
      <c r="QHQ3" s="167"/>
      <c r="QHR3" s="167"/>
      <c r="QHS3" s="167"/>
      <c r="QHT3" s="167"/>
      <c r="QHU3" s="167"/>
      <c r="QHV3" s="167"/>
      <c r="QHW3" s="167"/>
      <c r="QHX3" s="167"/>
      <c r="QHY3" s="167"/>
      <c r="QHZ3" s="167"/>
      <c r="QIA3" s="167"/>
      <c r="QIB3" s="167"/>
      <c r="QIC3" s="167"/>
      <c r="QID3" s="167"/>
      <c r="QIE3" s="167"/>
      <c r="QIF3" s="167"/>
      <c r="QIG3" s="167"/>
      <c r="QIH3" s="167"/>
      <c r="QII3" s="167"/>
      <c r="QIJ3" s="167"/>
      <c r="QIK3" s="167"/>
      <c r="QIL3" s="167"/>
      <c r="QIM3" s="167"/>
      <c r="QIN3" s="167"/>
      <c r="QIO3" s="167"/>
      <c r="QIP3" s="167"/>
      <c r="QIQ3" s="167"/>
      <c r="QIR3" s="167"/>
      <c r="QIS3" s="167"/>
      <c r="QIT3" s="167"/>
      <c r="QIU3" s="167"/>
      <c r="QIV3" s="167"/>
      <c r="QIW3" s="167"/>
      <c r="QIX3" s="167"/>
      <c r="QIY3" s="167"/>
      <c r="QIZ3" s="167"/>
      <c r="QJA3" s="167"/>
      <c r="QJB3" s="167"/>
      <c r="QJC3" s="167"/>
      <c r="QJD3" s="167"/>
      <c r="QJE3" s="167"/>
      <c r="QJF3" s="167"/>
      <c r="QJG3" s="167"/>
      <c r="QJH3" s="167"/>
      <c r="QJI3" s="167"/>
      <c r="QJJ3" s="167"/>
      <c r="QJK3" s="167"/>
      <c r="QJL3" s="167"/>
      <c r="QJM3" s="167"/>
      <c r="QJN3" s="167"/>
      <c r="QJO3" s="167"/>
      <c r="QJP3" s="167"/>
      <c r="QJQ3" s="167"/>
      <c r="QJR3" s="167"/>
      <c r="QJS3" s="167"/>
      <c r="QJT3" s="167"/>
      <c r="QJU3" s="167"/>
      <c r="QJV3" s="167"/>
      <c r="QJW3" s="167"/>
      <c r="QJX3" s="167"/>
      <c r="QJY3" s="167"/>
      <c r="QJZ3" s="167"/>
      <c r="QKA3" s="167"/>
      <c r="QKB3" s="167"/>
      <c r="QKC3" s="167"/>
      <c r="QKD3" s="167"/>
      <c r="QKE3" s="167"/>
      <c r="QKF3" s="167"/>
      <c r="QKG3" s="167"/>
      <c r="QKH3" s="167"/>
      <c r="QKI3" s="167"/>
      <c r="QKJ3" s="167"/>
      <c r="QKK3" s="167"/>
      <c r="QKL3" s="167"/>
      <c r="QKM3" s="167"/>
      <c r="QKN3" s="167"/>
      <c r="QKO3" s="167"/>
      <c r="QKP3" s="167"/>
      <c r="QKQ3" s="167"/>
      <c r="QKR3" s="167"/>
      <c r="QKS3" s="167"/>
      <c r="QKT3" s="167"/>
      <c r="QKU3" s="167"/>
      <c r="QKV3" s="167"/>
      <c r="QKW3" s="167"/>
      <c r="QKX3" s="167"/>
      <c r="QKY3" s="167"/>
      <c r="QKZ3" s="167"/>
      <c r="QLA3" s="167"/>
      <c r="QLB3" s="167"/>
      <c r="QLC3" s="167"/>
      <c r="QLD3" s="167"/>
      <c r="QLE3" s="167"/>
      <c r="QLF3" s="167"/>
      <c r="QLG3" s="167"/>
      <c r="QLH3" s="167"/>
      <c r="QLI3" s="167"/>
      <c r="QLJ3" s="167"/>
      <c r="QLK3" s="167"/>
      <c r="QLL3" s="167"/>
      <c r="QLM3" s="167"/>
      <c r="QLN3" s="167"/>
      <c r="QLO3" s="167"/>
      <c r="QLP3" s="167"/>
      <c r="QLQ3" s="167"/>
      <c r="QLR3" s="167"/>
      <c r="QLS3" s="167"/>
      <c r="QLT3" s="167"/>
      <c r="QLU3" s="167"/>
      <c r="QLV3" s="167"/>
      <c r="QLW3" s="167"/>
      <c r="QLX3" s="167"/>
      <c r="QLY3" s="167"/>
      <c r="QLZ3" s="167"/>
      <c r="QMA3" s="167"/>
      <c r="QMB3" s="167"/>
      <c r="QMC3" s="167"/>
      <c r="QMD3" s="167"/>
      <c r="QME3" s="167"/>
      <c r="QMF3" s="167"/>
      <c r="QMG3" s="167"/>
      <c r="QMH3" s="167"/>
      <c r="QMI3" s="167"/>
      <c r="QMJ3" s="167"/>
      <c r="QMK3" s="167"/>
      <c r="QML3" s="167"/>
      <c r="QMM3" s="167"/>
      <c r="QMN3" s="167"/>
      <c r="QMO3" s="167"/>
      <c r="QMP3" s="167"/>
      <c r="QMQ3" s="167"/>
      <c r="QMR3" s="167"/>
      <c r="QMS3" s="167"/>
      <c r="QMT3" s="167"/>
      <c r="QMU3" s="167"/>
      <c r="QMV3" s="167"/>
      <c r="QMW3" s="167"/>
      <c r="QMX3" s="167"/>
      <c r="QMY3" s="167"/>
      <c r="QMZ3" s="167"/>
      <c r="QNA3" s="167"/>
      <c r="QNB3" s="167"/>
      <c r="QNC3" s="167"/>
      <c r="QND3" s="167"/>
      <c r="QNE3" s="167"/>
      <c r="QNF3" s="167"/>
      <c r="QNG3" s="167"/>
      <c r="QNH3" s="167"/>
      <c r="QNI3" s="167"/>
      <c r="QNJ3" s="167"/>
      <c r="QNK3" s="167"/>
      <c r="QNL3" s="167"/>
      <c r="QNM3" s="167"/>
      <c r="QNN3" s="167"/>
      <c r="QNO3" s="167"/>
      <c r="QNP3" s="167"/>
      <c r="QNQ3" s="167"/>
      <c r="QNR3" s="167"/>
      <c r="QNS3" s="167"/>
      <c r="QNT3" s="167"/>
      <c r="QNU3" s="167"/>
      <c r="QNV3" s="167"/>
      <c r="QNW3" s="167"/>
      <c r="QNX3" s="167"/>
      <c r="QNY3" s="167"/>
      <c r="QNZ3" s="167"/>
      <c r="QOA3" s="167"/>
      <c r="QOB3" s="167"/>
      <c r="QOC3" s="167"/>
      <c r="QOD3" s="167"/>
      <c r="QOE3" s="167"/>
      <c r="QOF3" s="167"/>
      <c r="QOG3" s="167"/>
      <c r="QOH3" s="167"/>
      <c r="QOI3" s="167"/>
      <c r="QOJ3" s="167"/>
      <c r="QOK3" s="167"/>
      <c r="QOL3" s="167"/>
      <c r="QOM3" s="167"/>
      <c r="QON3" s="167"/>
      <c r="QOO3" s="167"/>
      <c r="QOP3" s="167"/>
      <c r="QOQ3" s="167"/>
      <c r="QOR3" s="167"/>
      <c r="QOS3" s="167"/>
      <c r="QOT3" s="167"/>
      <c r="QOU3" s="167"/>
      <c r="QOV3" s="167"/>
      <c r="QOW3" s="167"/>
      <c r="QOX3" s="167"/>
      <c r="QOY3" s="167"/>
      <c r="QOZ3" s="167"/>
      <c r="QPA3" s="167"/>
      <c r="QPB3" s="167"/>
      <c r="QPC3" s="167"/>
      <c r="QPD3" s="167"/>
      <c r="QPE3" s="167"/>
      <c r="QPF3" s="167"/>
      <c r="QPG3" s="167"/>
      <c r="QPH3" s="167"/>
      <c r="QPI3" s="167"/>
      <c r="QPJ3" s="167"/>
      <c r="QPK3" s="167"/>
      <c r="QPL3" s="167"/>
      <c r="QPM3" s="167"/>
      <c r="QPN3" s="167"/>
      <c r="QPO3" s="167"/>
      <c r="QPP3" s="167"/>
      <c r="QPQ3" s="167"/>
      <c r="QPR3" s="167"/>
      <c r="QPS3" s="167"/>
      <c r="QPT3" s="167"/>
      <c r="QPU3" s="167"/>
      <c r="QPV3" s="167"/>
      <c r="QPW3" s="167"/>
      <c r="QPX3" s="167"/>
      <c r="QPY3" s="167"/>
      <c r="QPZ3" s="167"/>
      <c r="QQA3" s="167"/>
      <c r="QQB3" s="167"/>
      <c r="QQC3" s="167"/>
      <c r="QQD3" s="167"/>
      <c r="QQE3" s="167"/>
      <c r="QQF3" s="167"/>
      <c r="QQG3" s="167"/>
      <c r="QQH3" s="167"/>
      <c r="QQI3" s="167"/>
      <c r="QQJ3" s="167"/>
      <c r="QQK3" s="167"/>
      <c r="QQL3" s="167"/>
      <c r="QQM3" s="167"/>
      <c r="QQN3" s="167"/>
      <c r="QQO3" s="167"/>
      <c r="QQP3" s="167"/>
      <c r="QQQ3" s="167"/>
      <c r="QQR3" s="167"/>
      <c r="QQS3" s="167"/>
      <c r="QQT3" s="167"/>
      <c r="QQU3" s="167"/>
      <c r="QQV3" s="167"/>
      <c r="QQW3" s="167"/>
      <c r="QQX3" s="167"/>
      <c r="QQY3" s="167"/>
      <c r="QQZ3" s="167"/>
      <c r="QRA3" s="167"/>
      <c r="QRB3" s="167"/>
      <c r="QRC3" s="167"/>
      <c r="QRD3" s="167"/>
      <c r="QRE3" s="167"/>
      <c r="QRF3" s="167"/>
      <c r="QRG3" s="167"/>
      <c r="QRH3" s="167"/>
      <c r="QRI3" s="167"/>
      <c r="QRJ3" s="167"/>
      <c r="QRK3" s="167"/>
      <c r="QRL3" s="167"/>
      <c r="QRM3" s="167"/>
      <c r="QRN3" s="167"/>
      <c r="QRO3" s="167"/>
      <c r="QRP3" s="167"/>
      <c r="QRQ3" s="167"/>
      <c r="QRR3" s="167"/>
      <c r="QRS3" s="167"/>
      <c r="QRT3" s="167"/>
      <c r="QRU3" s="167"/>
      <c r="QRV3" s="167"/>
      <c r="QRW3" s="167"/>
      <c r="QRX3" s="167"/>
      <c r="QRY3" s="167"/>
      <c r="QRZ3" s="167"/>
      <c r="QSA3" s="167"/>
      <c r="QSB3" s="167"/>
      <c r="QSC3" s="167"/>
      <c r="QSD3" s="167"/>
      <c r="QSE3" s="167"/>
      <c r="QSF3" s="167"/>
      <c r="QSG3" s="167"/>
      <c r="QSH3" s="167"/>
      <c r="QSI3" s="167"/>
      <c r="QSJ3" s="167"/>
      <c r="QSK3" s="167"/>
      <c r="QSL3" s="167"/>
      <c r="QSM3" s="167"/>
      <c r="QSN3" s="167"/>
      <c r="QSO3" s="167"/>
      <c r="QSP3" s="167"/>
      <c r="QSQ3" s="167"/>
      <c r="QSR3" s="167"/>
      <c r="QSS3" s="167"/>
      <c r="QST3" s="167"/>
      <c r="QSU3" s="167"/>
      <c r="QSV3" s="167"/>
      <c r="QSW3" s="167"/>
      <c r="QSX3" s="167"/>
      <c r="QSY3" s="167"/>
      <c r="QSZ3" s="167"/>
      <c r="QTA3" s="167"/>
      <c r="QTB3" s="167"/>
      <c r="QTC3" s="167"/>
      <c r="QTD3" s="167"/>
      <c r="QTE3" s="167"/>
      <c r="QTF3" s="167"/>
      <c r="QTG3" s="167"/>
      <c r="QTH3" s="167"/>
      <c r="QTI3" s="167"/>
      <c r="QTJ3" s="167"/>
      <c r="QTK3" s="167"/>
      <c r="QTL3" s="167"/>
      <c r="QTM3" s="167"/>
      <c r="QTN3" s="167"/>
      <c r="QTO3" s="167"/>
      <c r="QTP3" s="167"/>
      <c r="QTQ3" s="167"/>
      <c r="QTR3" s="167"/>
      <c r="QTS3" s="167"/>
      <c r="QTT3" s="167"/>
      <c r="QTU3" s="167"/>
      <c r="QTV3" s="167"/>
      <c r="QTW3" s="167"/>
      <c r="QTX3" s="167"/>
      <c r="QTY3" s="167"/>
      <c r="QTZ3" s="167"/>
      <c r="QUA3" s="167"/>
      <c r="QUB3" s="167"/>
      <c r="QUC3" s="167"/>
      <c r="QUD3" s="167"/>
      <c r="QUE3" s="167"/>
      <c r="QUF3" s="167"/>
      <c r="QUG3" s="167"/>
      <c r="QUH3" s="167"/>
      <c r="QUI3" s="167"/>
      <c r="QUJ3" s="167"/>
      <c r="QUK3" s="167"/>
      <c r="QUL3" s="167"/>
      <c r="QUM3" s="167"/>
      <c r="QUN3" s="167"/>
      <c r="QUO3" s="167"/>
      <c r="QUP3" s="167"/>
      <c r="QUQ3" s="167"/>
      <c r="QUR3" s="167"/>
      <c r="QUS3" s="167"/>
      <c r="QUT3" s="167"/>
      <c r="QUU3" s="167"/>
      <c r="QUV3" s="167"/>
      <c r="QUW3" s="167"/>
      <c r="QUX3" s="167"/>
      <c r="QUY3" s="167"/>
      <c r="QUZ3" s="167"/>
      <c r="QVA3" s="167"/>
      <c r="QVB3" s="167"/>
      <c r="QVC3" s="167"/>
      <c r="QVD3" s="167"/>
      <c r="QVE3" s="167"/>
      <c r="QVF3" s="167"/>
      <c r="QVG3" s="167"/>
      <c r="QVH3" s="167"/>
      <c r="QVI3" s="167"/>
      <c r="QVJ3" s="167"/>
      <c r="QVK3" s="167"/>
      <c r="QVL3" s="167"/>
      <c r="QVM3" s="167"/>
      <c r="QVN3" s="167"/>
      <c r="QVO3" s="167"/>
      <c r="QVP3" s="167"/>
      <c r="QVQ3" s="167"/>
      <c r="QVR3" s="167"/>
      <c r="QVS3" s="167"/>
      <c r="QVT3" s="167"/>
      <c r="QVU3" s="167"/>
      <c r="QVV3" s="167"/>
      <c r="QVW3" s="167"/>
      <c r="QVX3" s="167"/>
      <c r="QVY3" s="167"/>
      <c r="QVZ3" s="167"/>
      <c r="QWA3" s="167"/>
      <c r="QWB3" s="167"/>
      <c r="QWC3" s="167"/>
      <c r="QWD3" s="167"/>
      <c r="QWE3" s="167"/>
      <c r="QWF3" s="167"/>
      <c r="QWG3" s="167"/>
      <c r="QWH3" s="167"/>
      <c r="QWI3" s="167"/>
      <c r="QWJ3" s="167"/>
      <c r="QWK3" s="167"/>
      <c r="QWL3" s="167"/>
      <c r="QWM3" s="167"/>
      <c r="QWN3" s="167"/>
      <c r="QWO3" s="167"/>
      <c r="QWP3" s="167"/>
      <c r="QWQ3" s="167"/>
      <c r="QWR3" s="167"/>
      <c r="QWS3" s="167"/>
      <c r="QWT3" s="167"/>
      <c r="QWU3" s="167"/>
      <c r="QWV3" s="167"/>
      <c r="QWW3" s="167"/>
      <c r="QWX3" s="167"/>
      <c r="QWY3" s="167"/>
      <c r="QWZ3" s="167"/>
      <c r="QXA3" s="167"/>
      <c r="QXB3" s="167"/>
      <c r="QXC3" s="167"/>
      <c r="QXD3" s="167"/>
      <c r="QXE3" s="167"/>
      <c r="QXF3" s="167"/>
      <c r="QXG3" s="167"/>
      <c r="QXH3" s="167"/>
      <c r="QXI3" s="167"/>
      <c r="QXJ3" s="167"/>
      <c r="QXK3" s="167"/>
      <c r="QXL3" s="167"/>
      <c r="QXM3" s="167"/>
      <c r="QXN3" s="167"/>
      <c r="QXO3" s="167"/>
      <c r="QXP3" s="167"/>
      <c r="QXQ3" s="167"/>
      <c r="QXR3" s="167"/>
      <c r="QXS3" s="167"/>
      <c r="QXT3" s="167"/>
      <c r="QXU3" s="167"/>
      <c r="QXV3" s="167"/>
      <c r="QXW3" s="167"/>
      <c r="QXX3" s="167"/>
      <c r="QXY3" s="167"/>
      <c r="QXZ3" s="167"/>
      <c r="QYA3" s="167"/>
      <c r="QYB3" s="167"/>
      <c r="QYC3" s="167"/>
      <c r="QYD3" s="167"/>
      <c r="QYE3" s="167"/>
      <c r="QYF3" s="167"/>
      <c r="QYG3" s="167"/>
      <c r="QYH3" s="167"/>
      <c r="QYI3" s="167"/>
      <c r="QYJ3" s="167"/>
      <c r="QYK3" s="167"/>
      <c r="QYL3" s="167"/>
      <c r="QYM3" s="167"/>
      <c r="QYN3" s="167"/>
      <c r="QYO3" s="167"/>
      <c r="QYP3" s="167"/>
      <c r="QYQ3" s="167"/>
      <c r="QYR3" s="167"/>
      <c r="QYS3" s="167"/>
      <c r="QYT3" s="167"/>
      <c r="QYU3" s="167"/>
      <c r="QYV3" s="167"/>
      <c r="QYW3" s="167"/>
      <c r="QYX3" s="167"/>
      <c r="QYY3" s="167"/>
      <c r="QYZ3" s="167"/>
      <c r="QZA3" s="167"/>
      <c r="QZB3" s="167"/>
      <c r="QZC3" s="167"/>
      <c r="QZD3" s="167"/>
      <c r="QZE3" s="167"/>
      <c r="QZF3" s="167"/>
      <c r="QZG3" s="167"/>
      <c r="QZH3" s="167"/>
      <c r="QZI3" s="167"/>
      <c r="QZJ3" s="167"/>
      <c r="QZK3" s="167"/>
      <c r="QZL3" s="167"/>
      <c r="QZM3" s="167"/>
      <c r="QZN3" s="167"/>
      <c r="QZO3" s="167"/>
      <c r="QZP3" s="167"/>
      <c r="QZQ3" s="167"/>
      <c r="QZR3" s="167"/>
      <c r="QZS3" s="167"/>
      <c r="QZT3" s="167"/>
      <c r="QZU3" s="167"/>
      <c r="QZV3" s="167"/>
      <c r="QZW3" s="167"/>
      <c r="QZX3" s="167"/>
      <c r="QZY3" s="167"/>
      <c r="QZZ3" s="167"/>
      <c r="RAA3" s="167"/>
      <c r="RAB3" s="167"/>
      <c r="RAC3" s="167"/>
      <c r="RAD3" s="167"/>
      <c r="RAE3" s="167"/>
      <c r="RAF3" s="167"/>
      <c r="RAG3" s="167"/>
      <c r="RAH3" s="167"/>
      <c r="RAI3" s="167"/>
      <c r="RAJ3" s="167"/>
      <c r="RAK3" s="167"/>
      <c r="RAL3" s="167"/>
      <c r="RAM3" s="167"/>
      <c r="RAN3" s="167"/>
      <c r="RAO3" s="167"/>
      <c r="RAP3" s="167"/>
      <c r="RAQ3" s="167"/>
      <c r="RAR3" s="167"/>
      <c r="RAS3" s="167"/>
      <c r="RAT3" s="167"/>
      <c r="RAU3" s="167"/>
      <c r="RAV3" s="167"/>
      <c r="RAW3" s="167"/>
      <c r="RAX3" s="167"/>
      <c r="RAY3" s="167"/>
      <c r="RAZ3" s="167"/>
      <c r="RBA3" s="167"/>
      <c r="RBB3" s="167"/>
      <c r="RBC3" s="167"/>
      <c r="RBD3" s="167"/>
      <c r="RBE3" s="167"/>
      <c r="RBF3" s="167"/>
      <c r="RBG3" s="167"/>
      <c r="RBH3" s="167"/>
      <c r="RBI3" s="167"/>
      <c r="RBJ3" s="167"/>
      <c r="RBK3" s="167"/>
      <c r="RBL3" s="167"/>
      <c r="RBM3" s="167"/>
      <c r="RBN3" s="167"/>
      <c r="RBO3" s="167"/>
      <c r="RBP3" s="167"/>
      <c r="RBQ3" s="167"/>
      <c r="RBR3" s="167"/>
      <c r="RBS3" s="167"/>
      <c r="RBT3" s="167"/>
      <c r="RBU3" s="167"/>
      <c r="RBV3" s="167"/>
      <c r="RBW3" s="167"/>
      <c r="RBX3" s="167"/>
      <c r="RBY3" s="167"/>
      <c r="RBZ3" s="167"/>
      <c r="RCA3" s="167"/>
      <c r="RCB3" s="167"/>
      <c r="RCC3" s="167"/>
      <c r="RCD3" s="167"/>
      <c r="RCE3" s="167"/>
      <c r="RCF3" s="167"/>
      <c r="RCG3" s="167"/>
      <c r="RCH3" s="167"/>
      <c r="RCI3" s="167"/>
      <c r="RCJ3" s="167"/>
      <c r="RCK3" s="167"/>
      <c r="RCL3" s="167"/>
      <c r="RCM3" s="167"/>
      <c r="RCN3" s="167"/>
      <c r="RCO3" s="167"/>
      <c r="RCP3" s="167"/>
      <c r="RCQ3" s="167"/>
      <c r="RCR3" s="167"/>
      <c r="RCS3" s="167"/>
      <c r="RCT3" s="167"/>
      <c r="RCU3" s="167"/>
      <c r="RCV3" s="167"/>
      <c r="RCW3" s="167"/>
      <c r="RCX3" s="167"/>
      <c r="RCY3" s="167"/>
      <c r="RCZ3" s="167"/>
      <c r="RDA3" s="167"/>
      <c r="RDB3" s="167"/>
      <c r="RDC3" s="167"/>
      <c r="RDD3" s="167"/>
      <c r="RDE3" s="167"/>
      <c r="RDF3" s="167"/>
      <c r="RDG3" s="167"/>
      <c r="RDH3" s="167"/>
      <c r="RDI3" s="167"/>
      <c r="RDJ3" s="167"/>
      <c r="RDK3" s="167"/>
      <c r="RDL3" s="167"/>
      <c r="RDM3" s="167"/>
      <c r="RDN3" s="167"/>
      <c r="RDO3" s="167"/>
      <c r="RDP3" s="167"/>
      <c r="RDQ3" s="167"/>
      <c r="RDR3" s="167"/>
      <c r="RDS3" s="167"/>
      <c r="RDT3" s="167"/>
      <c r="RDU3" s="167"/>
      <c r="RDV3" s="167"/>
      <c r="RDW3" s="167"/>
      <c r="RDX3" s="167"/>
      <c r="RDY3" s="167"/>
      <c r="RDZ3" s="167"/>
      <c r="REA3" s="167"/>
      <c r="REB3" s="167"/>
      <c r="REC3" s="167"/>
      <c r="RED3" s="167"/>
      <c r="REE3" s="167"/>
      <c r="REF3" s="167"/>
      <c r="REG3" s="167"/>
      <c r="REH3" s="167"/>
      <c r="REI3" s="167"/>
      <c r="REJ3" s="167"/>
      <c r="REK3" s="167"/>
      <c r="REL3" s="167"/>
      <c r="REM3" s="167"/>
      <c r="REN3" s="167"/>
      <c r="REO3" s="167"/>
      <c r="REP3" s="167"/>
      <c r="REQ3" s="167"/>
      <c r="RER3" s="167"/>
      <c r="RES3" s="167"/>
      <c r="RET3" s="167"/>
      <c r="REU3" s="167"/>
      <c r="REV3" s="167"/>
      <c r="REW3" s="167"/>
      <c r="REX3" s="167"/>
      <c r="REY3" s="167"/>
      <c r="REZ3" s="167"/>
      <c r="RFA3" s="167"/>
      <c r="RFB3" s="167"/>
      <c r="RFC3" s="167"/>
      <c r="RFD3" s="167"/>
      <c r="RFE3" s="167"/>
      <c r="RFF3" s="167"/>
      <c r="RFG3" s="167"/>
      <c r="RFH3" s="167"/>
      <c r="RFI3" s="167"/>
      <c r="RFJ3" s="167"/>
      <c r="RFK3" s="167"/>
      <c r="RFL3" s="167"/>
      <c r="RFM3" s="167"/>
      <c r="RFN3" s="167"/>
      <c r="RFO3" s="167"/>
      <c r="RFP3" s="167"/>
      <c r="RFQ3" s="167"/>
      <c r="RFR3" s="167"/>
      <c r="RFS3" s="167"/>
      <c r="RFT3" s="167"/>
      <c r="RFU3" s="167"/>
      <c r="RFV3" s="167"/>
      <c r="RFW3" s="167"/>
      <c r="RFX3" s="167"/>
      <c r="RFY3" s="167"/>
      <c r="RFZ3" s="167"/>
      <c r="RGA3" s="167"/>
      <c r="RGB3" s="167"/>
      <c r="RGC3" s="167"/>
      <c r="RGD3" s="167"/>
      <c r="RGE3" s="167"/>
      <c r="RGF3" s="167"/>
      <c r="RGG3" s="167"/>
      <c r="RGH3" s="167"/>
      <c r="RGI3" s="167"/>
      <c r="RGJ3" s="167"/>
      <c r="RGK3" s="167"/>
      <c r="RGL3" s="167"/>
      <c r="RGM3" s="167"/>
      <c r="RGN3" s="167"/>
      <c r="RGO3" s="167"/>
      <c r="RGP3" s="167"/>
      <c r="RGQ3" s="167"/>
      <c r="RGR3" s="167"/>
      <c r="RGS3" s="167"/>
      <c r="RGT3" s="167"/>
      <c r="RGU3" s="167"/>
      <c r="RGV3" s="167"/>
      <c r="RGW3" s="167"/>
      <c r="RGX3" s="167"/>
      <c r="RGY3" s="167"/>
      <c r="RGZ3" s="167"/>
      <c r="RHA3" s="167"/>
      <c r="RHB3" s="167"/>
      <c r="RHC3" s="167"/>
      <c r="RHD3" s="167"/>
      <c r="RHE3" s="167"/>
      <c r="RHF3" s="167"/>
      <c r="RHG3" s="167"/>
      <c r="RHH3" s="167"/>
      <c r="RHI3" s="167"/>
      <c r="RHJ3" s="167"/>
      <c r="RHK3" s="167"/>
      <c r="RHL3" s="167"/>
      <c r="RHM3" s="167"/>
      <c r="RHN3" s="167"/>
      <c r="RHO3" s="167"/>
      <c r="RHP3" s="167"/>
      <c r="RHQ3" s="167"/>
      <c r="RHR3" s="167"/>
      <c r="RHS3" s="167"/>
      <c r="RHT3" s="167"/>
      <c r="RHU3" s="167"/>
      <c r="RHV3" s="167"/>
      <c r="RHW3" s="167"/>
      <c r="RHX3" s="167"/>
      <c r="RHY3" s="167"/>
      <c r="RHZ3" s="167"/>
      <c r="RIA3" s="167"/>
      <c r="RIB3" s="167"/>
      <c r="RIC3" s="167"/>
      <c r="RID3" s="167"/>
      <c r="RIE3" s="167"/>
      <c r="RIF3" s="167"/>
      <c r="RIG3" s="167"/>
      <c r="RIH3" s="167"/>
      <c r="RII3" s="167"/>
      <c r="RIJ3" s="167"/>
      <c r="RIK3" s="167"/>
      <c r="RIL3" s="167"/>
      <c r="RIM3" s="167"/>
      <c r="RIN3" s="167"/>
      <c r="RIO3" s="167"/>
      <c r="RIP3" s="167"/>
      <c r="RIQ3" s="167"/>
      <c r="RIR3" s="167"/>
      <c r="RIS3" s="167"/>
      <c r="RIT3" s="167"/>
      <c r="RIU3" s="167"/>
      <c r="RIV3" s="167"/>
      <c r="RIW3" s="167"/>
      <c r="RIX3" s="167"/>
      <c r="RIY3" s="167"/>
      <c r="RIZ3" s="167"/>
      <c r="RJA3" s="167"/>
      <c r="RJB3" s="167"/>
      <c r="RJC3" s="167"/>
      <c r="RJD3" s="167"/>
      <c r="RJE3" s="167"/>
      <c r="RJF3" s="167"/>
      <c r="RJG3" s="167"/>
      <c r="RJH3" s="167"/>
      <c r="RJI3" s="167"/>
      <c r="RJJ3" s="167"/>
      <c r="RJK3" s="167"/>
      <c r="RJL3" s="167"/>
      <c r="RJM3" s="167"/>
      <c r="RJN3" s="167"/>
      <c r="RJO3" s="167"/>
      <c r="RJP3" s="167"/>
      <c r="RJQ3" s="167"/>
      <c r="RJR3" s="167"/>
      <c r="RJS3" s="167"/>
      <c r="RJT3" s="167"/>
      <c r="RJU3" s="167"/>
      <c r="RJV3" s="167"/>
      <c r="RJW3" s="167"/>
      <c r="RJX3" s="167"/>
      <c r="RJY3" s="167"/>
      <c r="RJZ3" s="167"/>
      <c r="RKA3" s="167"/>
      <c r="RKB3" s="167"/>
      <c r="RKC3" s="167"/>
      <c r="RKD3" s="167"/>
      <c r="RKE3" s="167"/>
      <c r="RKF3" s="167"/>
      <c r="RKG3" s="167"/>
      <c r="RKH3" s="167"/>
      <c r="RKI3" s="167"/>
      <c r="RKJ3" s="167"/>
      <c r="RKK3" s="167"/>
      <c r="RKL3" s="167"/>
      <c r="RKM3" s="167"/>
      <c r="RKN3" s="167"/>
      <c r="RKO3" s="167"/>
      <c r="RKP3" s="167"/>
      <c r="RKQ3" s="167"/>
      <c r="RKR3" s="167"/>
      <c r="RKS3" s="167"/>
      <c r="RKT3" s="167"/>
      <c r="RKU3" s="167"/>
      <c r="RKV3" s="167"/>
      <c r="RKW3" s="167"/>
      <c r="RKX3" s="167"/>
      <c r="RKY3" s="167"/>
      <c r="RKZ3" s="167"/>
      <c r="RLA3" s="167"/>
      <c r="RLB3" s="167"/>
      <c r="RLC3" s="167"/>
      <c r="RLD3" s="167"/>
      <c r="RLE3" s="167"/>
      <c r="RLF3" s="167"/>
      <c r="RLG3" s="167"/>
      <c r="RLH3" s="167"/>
      <c r="RLI3" s="167"/>
      <c r="RLJ3" s="167"/>
      <c r="RLK3" s="167"/>
      <c r="RLL3" s="167"/>
      <c r="RLM3" s="167"/>
      <c r="RLN3" s="167"/>
      <c r="RLO3" s="167"/>
      <c r="RLP3" s="167"/>
      <c r="RLQ3" s="167"/>
      <c r="RLR3" s="167"/>
      <c r="RLS3" s="167"/>
      <c r="RLT3" s="167"/>
      <c r="RLU3" s="167"/>
      <c r="RLV3" s="167"/>
      <c r="RLW3" s="167"/>
      <c r="RLX3" s="167"/>
      <c r="RLY3" s="167"/>
      <c r="RLZ3" s="167"/>
      <c r="RMA3" s="167"/>
      <c r="RMB3" s="167"/>
      <c r="RMC3" s="167"/>
      <c r="RMD3" s="167"/>
      <c r="RME3" s="167"/>
      <c r="RMF3" s="167"/>
      <c r="RMG3" s="167"/>
      <c r="RMH3" s="167"/>
      <c r="RMI3" s="167"/>
      <c r="RMJ3" s="167"/>
      <c r="RMK3" s="167"/>
      <c r="RML3" s="167"/>
      <c r="RMM3" s="167"/>
      <c r="RMN3" s="167"/>
      <c r="RMO3" s="167"/>
      <c r="RMP3" s="167"/>
      <c r="RMQ3" s="167"/>
      <c r="RMR3" s="167"/>
      <c r="RMS3" s="167"/>
      <c r="RMT3" s="167"/>
      <c r="RMU3" s="167"/>
      <c r="RMV3" s="167"/>
      <c r="RMW3" s="167"/>
      <c r="RMX3" s="167"/>
      <c r="RMY3" s="167"/>
      <c r="RMZ3" s="167"/>
      <c r="RNA3" s="167"/>
      <c r="RNB3" s="167"/>
      <c r="RNC3" s="167"/>
      <c r="RND3" s="167"/>
      <c r="RNE3" s="167"/>
      <c r="RNF3" s="167"/>
      <c r="RNG3" s="167"/>
      <c r="RNH3" s="167"/>
      <c r="RNI3" s="167"/>
      <c r="RNJ3" s="167"/>
      <c r="RNK3" s="167"/>
      <c r="RNL3" s="167"/>
      <c r="RNM3" s="167"/>
      <c r="RNN3" s="167"/>
      <c r="RNO3" s="167"/>
      <c r="RNP3" s="167"/>
      <c r="RNQ3" s="167"/>
      <c r="RNR3" s="167"/>
      <c r="RNS3" s="167"/>
      <c r="RNT3" s="167"/>
      <c r="RNU3" s="167"/>
      <c r="RNV3" s="167"/>
      <c r="RNW3" s="167"/>
      <c r="RNX3" s="167"/>
      <c r="RNY3" s="167"/>
      <c r="RNZ3" s="167"/>
      <c r="ROA3" s="167"/>
      <c r="ROB3" s="167"/>
      <c r="ROC3" s="167"/>
      <c r="ROD3" s="167"/>
      <c r="ROE3" s="167"/>
      <c r="ROF3" s="167"/>
      <c r="ROG3" s="167"/>
      <c r="ROH3" s="167"/>
      <c r="ROI3" s="167"/>
      <c r="ROJ3" s="167"/>
      <c r="ROK3" s="167"/>
      <c r="ROL3" s="167"/>
      <c r="ROM3" s="167"/>
      <c r="RON3" s="167"/>
      <c r="ROO3" s="167"/>
      <c r="ROP3" s="167"/>
      <c r="ROQ3" s="167"/>
      <c r="ROR3" s="167"/>
      <c r="ROS3" s="167"/>
      <c r="ROT3" s="167"/>
      <c r="ROU3" s="167"/>
      <c r="ROV3" s="167"/>
      <c r="ROW3" s="167"/>
      <c r="ROX3" s="167"/>
      <c r="ROY3" s="167"/>
      <c r="ROZ3" s="167"/>
      <c r="RPA3" s="167"/>
      <c r="RPB3" s="167"/>
      <c r="RPC3" s="167"/>
      <c r="RPD3" s="167"/>
      <c r="RPE3" s="167"/>
      <c r="RPF3" s="167"/>
      <c r="RPG3" s="167"/>
      <c r="RPH3" s="167"/>
      <c r="RPI3" s="167"/>
      <c r="RPJ3" s="167"/>
      <c r="RPK3" s="167"/>
      <c r="RPL3" s="167"/>
      <c r="RPM3" s="167"/>
      <c r="RPN3" s="167"/>
      <c r="RPO3" s="167"/>
      <c r="RPP3" s="167"/>
      <c r="RPQ3" s="167"/>
      <c r="RPR3" s="167"/>
      <c r="RPS3" s="167"/>
      <c r="RPT3" s="167"/>
      <c r="RPU3" s="167"/>
      <c r="RPV3" s="167"/>
      <c r="RPW3" s="167"/>
      <c r="RPX3" s="167"/>
      <c r="RPY3" s="167"/>
      <c r="RPZ3" s="167"/>
      <c r="RQA3" s="167"/>
      <c r="RQB3" s="167"/>
      <c r="RQC3" s="167"/>
      <c r="RQD3" s="167"/>
      <c r="RQE3" s="167"/>
      <c r="RQF3" s="167"/>
      <c r="RQG3" s="167"/>
      <c r="RQH3" s="167"/>
      <c r="RQI3" s="167"/>
      <c r="RQJ3" s="167"/>
      <c r="RQK3" s="167"/>
      <c r="RQL3" s="167"/>
      <c r="RQM3" s="167"/>
      <c r="RQN3" s="167"/>
      <c r="RQO3" s="167"/>
      <c r="RQP3" s="167"/>
      <c r="RQQ3" s="167"/>
      <c r="RQR3" s="167"/>
      <c r="RQS3" s="167"/>
      <c r="RQT3" s="167"/>
      <c r="RQU3" s="167"/>
      <c r="RQV3" s="167"/>
      <c r="RQW3" s="167"/>
      <c r="RQX3" s="167"/>
      <c r="RQY3" s="167"/>
      <c r="RQZ3" s="167"/>
      <c r="RRA3" s="167"/>
      <c r="RRB3" s="167"/>
      <c r="RRC3" s="167"/>
      <c r="RRD3" s="167"/>
      <c r="RRE3" s="167"/>
      <c r="RRF3" s="167"/>
      <c r="RRG3" s="167"/>
      <c r="RRH3" s="167"/>
      <c r="RRI3" s="167"/>
      <c r="RRJ3" s="167"/>
      <c r="RRK3" s="167"/>
      <c r="RRL3" s="167"/>
      <c r="RRM3" s="167"/>
      <c r="RRN3" s="167"/>
      <c r="RRO3" s="167"/>
      <c r="RRP3" s="167"/>
      <c r="RRQ3" s="167"/>
      <c r="RRR3" s="167"/>
      <c r="RRS3" s="167"/>
      <c r="RRT3" s="167"/>
      <c r="RRU3" s="167"/>
      <c r="RRV3" s="167"/>
      <c r="RRW3" s="167"/>
      <c r="RRX3" s="167"/>
      <c r="RRY3" s="167"/>
      <c r="RRZ3" s="167"/>
      <c r="RSA3" s="167"/>
      <c r="RSB3" s="167"/>
      <c r="RSC3" s="167"/>
      <c r="RSD3" s="167"/>
      <c r="RSE3" s="167"/>
      <c r="RSF3" s="167"/>
      <c r="RSG3" s="167"/>
      <c r="RSH3" s="167"/>
      <c r="RSI3" s="167"/>
      <c r="RSJ3" s="167"/>
      <c r="RSK3" s="167"/>
      <c r="RSL3" s="167"/>
      <c r="RSM3" s="167"/>
      <c r="RSN3" s="167"/>
      <c r="RSO3" s="167"/>
      <c r="RSP3" s="167"/>
      <c r="RSQ3" s="167"/>
      <c r="RSR3" s="167"/>
      <c r="RSS3" s="167"/>
      <c r="RST3" s="167"/>
      <c r="RSU3" s="167"/>
      <c r="RSV3" s="167"/>
      <c r="RSW3" s="167"/>
      <c r="RSX3" s="167"/>
      <c r="RSY3" s="167"/>
      <c r="RSZ3" s="167"/>
      <c r="RTA3" s="167"/>
      <c r="RTB3" s="167"/>
      <c r="RTC3" s="167"/>
      <c r="RTD3" s="167"/>
      <c r="RTE3" s="167"/>
      <c r="RTF3" s="167"/>
      <c r="RTG3" s="167"/>
      <c r="RTH3" s="167"/>
      <c r="RTI3" s="167"/>
      <c r="RTJ3" s="167"/>
      <c r="RTK3" s="167"/>
      <c r="RTL3" s="167"/>
      <c r="RTM3" s="167"/>
      <c r="RTN3" s="167"/>
      <c r="RTO3" s="167"/>
      <c r="RTP3" s="167"/>
      <c r="RTQ3" s="167"/>
      <c r="RTR3" s="167"/>
      <c r="RTS3" s="167"/>
      <c r="RTT3" s="167"/>
      <c r="RTU3" s="167"/>
      <c r="RTV3" s="167"/>
      <c r="RTW3" s="167"/>
      <c r="RTX3" s="167"/>
      <c r="RTY3" s="167"/>
      <c r="RTZ3" s="167"/>
      <c r="RUA3" s="167"/>
      <c r="RUB3" s="167"/>
      <c r="RUC3" s="167"/>
      <c r="RUD3" s="167"/>
      <c r="RUE3" s="167"/>
      <c r="RUF3" s="167"/>
      <c r="RUG3" s="167"/>
      <c r="RUH3" s="167"/>
      <c r="RUI3" s="167"/>
      <c r="RUJ3" s="167"/>
      <c r="RUK3" s="167"/>
      <c r="RUL3" s="167"/>
      <c r="RUM3" s="167"/>
      <c r="RUN3" s="167"/>
      <c r="RUO3" s="167"/>
      <c r="RUP3" s="167"/>
      <c r="RUQ3" s="167"/>
      <c r="RUR3" s="167"/>
      <c r="RUS3" s="167"/>
      <c r="RUT3" s="167"/>
      <c r="RUU3" s="167"/>
      <c r="RUV3" s="167"/>
      <c r="RUW3" s="167"/>
      <c r="RUX3" s="167"/>
      <c r="RUY3" s="167"/>
      <c r="RUZ3" s="167"/>
      <c r="RVA3" s="167"/>
      <c r="RVB3" s="167"/>
      <c r="RVC3" s="167"/>
      <c r="RVD3" s="167"/>
      <c r="RVE3" s="167"/>
      <c r="RVF3" s="167"/>
      <c r="RVG3" s="167"/>
      <c r="RVH3" s="167"/>
      <c r="RVI3" s="167"/>
      <c r="RVJ3" s="167"/>
      <c r="RVK3" s="167"/>
      <c r="RVL3" s="167"/>
      <c r="RVM3" s="167"/>
      <c r="RVN3" s="167"/>
      <c r="RVO3" s="167"/>
      <c r="RVP3" s="167"/>
      <c r="RVQ3" s="167"/>
      <c r="RVR3" s="167"/>
      <c r="RVS3" s="167"/>
      <c r="RVT3" s="167"/>
      <c r="RVU3" s="167"/>
      <c r="RVV3" s="167"/>
      <c r="RVW3" s="167"/>
      <c r="RVX3" s="167"/>
      <c r="RVY3" s="167"/>
      <c r="RVZ3" s="167"/>
      <c r="RWA3" s="167"/>
      <c r="RWB3" s="167"/>
      <c r="RWC3" s="167"/>
      <c r="RWD3" s="167"/>
      <c r="RWE3" s="167"/>
      <c r="RWF3" s="167"/>
      <c r="RWG3" s="167"/>
      <c r="RWH3" s="167"/>
      <c r="RWI3" s="167"/>
      <c r="RWJ3" s="167"/>
      <c r="RWK3" s="167"/>
      <c r="RWL3" s="167"/>
      <c r="RWM3" s="167"/>
      <c r="RWN3" s="167"/>
      <c r="RWO3" s="167"/>
      <c r="RWP3" s="167"/>
      <c r="RWQ3" s="167"/>
      <c r="RWR3" s="167"/>
      <c r="RWS3" s="167"/>
      <c r="RWT3" s="167"/>
      <c r="RWU3" s="167"/>
      <c r="RWV3" s="167"/>
      <c r="RWW3" s="167"/>
      <c r="RWX3" s="167"/>
      <c r="RWY3" s="167"/>
      <c r="RWZ3" s="167"/>
      <c r="RXA3" s="167"/>
      <c r="RXB3" s="167"/>
      <c r="RXC3" s="167"/>
      <c r="RXD3" s="167"/>
      <c r="RXE3" s="167"/>
      <c r="RXF3" s="167"/>
      <c r="RXG3" s="167"/>
      <c r="RXH3" s="167"/>
      <c r="RXI3" s="167"/>
      <c r="RXJ3" s="167"/>
      <c r="RXK3" s="167"/>
      <c r="RXL3" s="167"/>
      <c r="RXM3" s="167"/>
      <c r="RXN3" s="167"/>
      <c r="RXO3" s="167"/>
      <c r="RXP3" s="167"/>
      <c r="RXQ3" s="167"/>
      <c r="RXR3" s="167"/>
      <c r="RXS3" s="167"/>
      <c r="RXT3" s="167"/>
      <c r="RXU3" s="167"/>
      <c r="RXV3" s="167"/>
      <c r="RXW3" s="167"/>
      <c r="RXX3" s="167"/>
      <c r="RXY3" s="167"/>
      <c r="RXZ3" s="167"/>
      <c r="RYA3" s="167"/>
      <c r="RYB3" s="167"/>
      <c r="RYC3" s="167"/>
      <c r="RYD3" s="167"/>
      <c r="RYE3" s="167"/>
      <c r="RYF3" s="167"/>
      <c r="RYG3" s="167"/>
      <c r="RYH3" s="167"/>
      <c r="RYI3" s="167"/>
      <c r="RYJ3" s="167"/>
      <c r="RYK3" s="167"/>
      <c r="RYL3" s="167"/>
      <c r="RYM3" s="167"/>
      <c r="RYN3" s="167"/>
      <c r="RYO3" s="167"/>
      <c r="RYP3" s="167"/>
      <c r="RYQ3" s="167"/>
      <c r="RYR3" s="167"/>
      <c r="RYS3" s="167"/>
      <c r="RYT3" s="167"/>
      <c r="RYU3" s="167"/>
      <c r="RYV3" s="167"/>
      <c r="RYW3" s="167"/>
      <c r="RYX3" s="167"/>
      <c r="RYY3" s="167"/>
      <c r="RYZ3" s="167"/>
      <c r="RZA3" s="167"/>
      <c r="RZB3" s="167"/>
      <c r="RZC3" s="167"/>
      <c r="RZD3" s="167"/>
      <c r="RZE3" s="167"/>
      <c r="RZF3" s="167"/>
      <c r="RZG3" s="167"/>
      <c r="RZH3" s="167"/>
      <c r="RZI3" s="167"/>
      <c r="RZJ3" s="167"/>
      <c r="RZK3" s="167"/>
      <c r="RZL3" s="167"/>
      <c r="RZM3" s="167"/>
      <c r="RZN3" s="167"/>
      <c r="RZO3" s="167"/>
      <c r="RZP3" s="167"/>
      <c r="RZQ3" s="167"/>
      <c r="RZR3" s="167"/>
      <c r="RZS3" s="167"/>
      <c r="RZT3" s="167"/>
      <c r="RZU3" s="167"/>
      <c r="RZV3" s="167"/>
      <c r="RZW3" s="167"/>
      <c r="RZX3" s="167"/>
      <c r="RZY3" s="167"/>
      <c r="RZZ3" s="167"/>
      <c r="SAA3" s="167"/>
      <c r="SAB3" s="167"/>
      <c r="SAC3" s="167"/>
      <c r="SAD3" s="167"/>
      <c r="SAE3" s="167"/>
      <c r="SAF3" s="167"/>
      <c r="SAG3" s="167"/>
      <c r="SAH3" s="167"/>
      <c r="SAI3" s="167"/>
      <c r="SAJ3" s="167"/>
      <c r="SAK3" s="167"/>
      <c r="SAL3" s="167"/>
      <c r="SAM3" s="167"/>
      <c r="SAN3" s="167"/>
      <c r="SAO3" s="167"/>
      <c r="SAP3" s="167"/>
      <c r="SAQ3" s="167"/>
      <c r="SAR3" s="167"/>
      <c r="SAS3" s="167"/>
      <c r="SAT3" s="167"/>
      <c r="SAU3" s="167"/>
      <c r="SAV3" s="167"/>
      <c r="SAW3" s="167"/>
      <c r="SAX3" s="167"/>
      <c r="SAY3" s="167"/>
      <c r="SAZ3" s="167"/>
      <c r="SBA3" s="167"/>
      <c r="SBB3" s="167"/>
      <c r="SBC3" s="167"/>
      <c r="SBD3" s="167"/>
      <c r="SBE3" s="167"/>
      <c r="SBF3" s="167"/>
      <c r="SBG3" s="167"/>
      <c r="SBH3" s="167"/>
      <c r="SBI3" s="167"/>
      <c r="SBJ3" s="167"/>
      <c r="SBK3" s="167"/>
      <c r="SBL3" s="167"/>
      <c r="SBM3" s="167"/>
      <c r="SBN3" s="167"/>
      <c r="SBO3" s="167"/>
      <c r="SBP3" s="167"/>
      <c r="SBQ3" s="167"/>
      <c r="SBR3" s="167"/>
      <c r="SBS3" s="167"/>
      <c r="SBT3" s="167"/>
      <c r="SBU3" s="167"/>
      <c r="SBV3" s="167"/>
      <c r="SBW3" s="167"/>
      <c r="SBX3" s="167"/>
      <c r="SBY3" s="167"/>
      <c r="SBZ3" s="167"/>
      <c r="SCA3" s="167"/>
      <c r="SCB3" s="167"/>
      <c r="SCC3" s="167"/>
      <c r="SCD3" s="167"/>
      <c r="SCE3" s="167"/>
      <c r="SCF3" s="167"/>
      <c r="SCG3" s="167"/>
      <c r="SCH3" s="167"/>
      <c r="SCI3" s="167"/>
      <c r="SCJ3" s="167"/>
      <c r="SCK3" s="167"/>
      <c r="SCL3" s="167"/>
      <c r="SCM3" s="167"/>
      <c r="SCN3" s="167"/>
      <c r="SCO3" s="167"/>
      <c r="SCP3" s="167"/>
      <c r="SCQ3" s="167"/>
      <c r="SCR3" s="167"/>
      <c r="SCS3" s="167"/>
      <c r="SCT3" s="167"/>
      <c r="SCU3" s="167"/>
      <c r="SCV3" s="167"/>
      <c r="SCW3" s="167"/>
      <c r="SCX3" s="167"/>
      <c r="SCY3" s="167"/>
      <c r="SCZ3" s="167"/>
      <c r="SDA3" s="167"/>
      <c r="SDB3" s="167"/>
      <c r="SDC3" s="167"/>
      <c r="SDD3" s="167"/>
      <c r="SDE3" s="167"/>
      <c r="SDF3" s="167"/>
      <c r="SDG3" s="167"/>
      <c r="SDH3" s="167"/>
      <c r="SDI3" s="167"/>
      <c r="SDJ3" s="167"/>
      <c r="SDK3" s="167"/>
      <c r="SDL3" s="167"/>
      <c r="SDM3" s="167"/>
      <c r="SDN3" s="167"/>
      <c r="SDO3" s="167"/>
      <c r="SDP3" s="167"/>
      <c r="SDQ3" s="167"/>
      <c r="SDR3" s="167"/>
      <c r="SDS3" s="167"/>
      <c r="SDT3" s="167"/>
      <c r="SDU3" s="167"/>
      <c r="SDV3" s="167"/>
      <c r="SDW3" s="167"/>
      <c r="SDX3" s="167"/>
      <c r="SDY3" s="167"/>
      <c r="SDZ3" s="167"/>
      <c r="SEA3" s="167"/>
      <c r="SEB3" s="167"/>
      <c r="SEC3" s="167"/>
      <c r="SED3" s="167"/>
      <c r="SEE3" s="167"/>
      <c r="SEF3" s="167"/>
      <c r="SEG3" s="167"/>
      <c r="SEH3" s="167"/>
      <c r="SEI3" s="167"/>
      <c r="SEJ3" s="167"/>
      <c r="SEK3" s="167"/>
      <c r="SEL3" s="167"/>
      <c r="SEM3" s="167"/>
      <c r="SEN3" s="167"/>
      <c r="SEO3" s="167"/>
      <c r="SEP3" s="167"/>
      <c r="SEQ3" s="167"/>
      <c r="SER3" s="167"/>
      <c r="SES3" s="167"/>
      <c r="SET3" s="167"/>
      <c r="SEU3" s="167"/>
      <c r="SEV3" s="167"/>
      <c r="SEW3" s="167"/>
      <c r="SEX3" s="167"/>
      <c r="SEY3" s="167"/>
      <c r="SEZ3" s="167"/>
      <c r="SFA3" s="167"/>
      <c r="SFB3" s="167"/>
      <c r="SFC3" s="167"/>
      <c r="SFD3" s="167"/>
      <c r="SFE3" s="167"/>
      <c r="SFF3" s="167"/>
      <c r="SFG3" s="167"/>
      <c r="SFH3" s="167"/>
      <c r="SFI3" s="167"/>
      <c r="SFJ3" s="167"/>
      <c r="SFK3" s="167"/>
      <c r="SFL3" s="167"/>
      <c r="SFM3" s="167"/>
      <c r="SFN3" s="167"/>
      <c r="SFO3" s="167"/>
      <c r="SFP3" s="167"/>
      <c r="SFQ3" s="167"/>
      <c r="SFR3" s="167"/>
      <c r="SFS3" s="167"/>
      <c r="SFT3" s="167"/>
      <c r="SFU3" s="167"/>
      <c r="SFV3" s="167"/>
      <c r="SFW3" s="167"/>
      <c r="SFX3" s="167"/>
      <c r="SFY3" s="167"/>
      <c r="SFZ3" s="167"/>
      <c r="SGA3" s="167"/>
      <c r="SGB3" s="167"/>
      <c r="SGC3" s="167"/>
      <c r="SGD3" s="167"/>
      <c r="SGE3" s="167"/>
      <c r="SGF3" s="167"/>
      <c r="SGG3" s="167"/>
      <c r="SGH3" s="167"/>
      <c r="SGI3" s="167"/>
      <c r="SGJ3" s="167"/>
      <c r="SGK3" s="167"/>
      <c r="SGL3" s="167"/>
      <c r="SGM3" s="167"/>
      <c r="SGN3" s="167"/>
      <c r="SGO3" s="167"/>
      <c r="SGP3" s="167"/>
      <c r="SGQ3" s="167"/>
      <c r="SGR3" s="167"/>
      <c r="SGS3" s="167"/>
      <c r="SGT3" s="167"/>
      <c r="SGU3" s="167"/>
      <c r="SGV3" s="167"/>
      <c r="SGW3" s="167"/>
      <c r="SGX3" s="167"/>
      <c r="SGY3" s="167"/>
      <c r="SGZ3" s="167"/>
      <c r="SHA3" s="167"/>
      <c r="SHB3" s="167"/>
      <c r="SHC3" s="167"/>
      <c r="SHD3" s="167"/>
      <c r="SHE3" s="167"/>
      <c r="SHF3" s="167"/>
      <c r="SHG3" s="167"/>
      <c r="SHH3" s="167"/>
      <c r="SHI3" s="167"/>
      <c r="SHJ3" s="167"/>
      <c r="SHK3" s="167"/>
      <c r="SHL3" s="167"/>
      <c r="SHM3" s="167"/>
      <c r="SHN3" s="167"/>
      <c r="SHO3" s="167"/>
      <c r="SHP3" s="167"/>
      <c r="SHQ3" s="167"/>
      <c r="SHR3" s="167"/>
      <c r="SHS3" s="167"/>
      <c r="SHT3" s="167"/>
      <c r="SHU3" s="167"/>
      <c r="SHV3" s="167"/>
      <c r="SHW3" s="167"/>
      <c r="SHX3" s="167"/>
      <c r="SHY3" s="167"/>
      <c r="SHZ3" s="167"/>
      <c r="SIA3" s="167"/>
      <c r="SIB3" s="167"/>
      <c r="SIC3" s="167"/>
      <c r="SID3" s="167"/>
      <c r="SIE3" s="167"/>
      <c r="SIF3" s="167"/>
      <c r="SIG3" s="167"/>
      <c r="SIH3" s="167"/>
      <c r="SII3" s="167"/>
      <c r="SIJ3" s="167"/>
      <c r="SIK3" s="167"/>
      <c r="SIL3" s="167"/>
      <c r="SIM3" s="167"/>
      <c r="SIN3" s="167"/>
      <c r="SIO3" s="167"/>
      <c r="SIP3" s="167"/>
      <c r="SIQ3" s="167"/>
      <c r="SIR3" s="167"/>
      <c r="SIS3" s="167"/>
      <c r="SIT3" s="167"/>
      <c r="SIU3" s="167"/>
      <c r="SIV3" s="167"/>
      <c r="SIW3" s="167"/>
      <c r="SIX3" s="167"/>
      <c r="SIY3" s="167"/>
      <c r="SIZ3" s="167"/>
      <c r="SJA3" s="167"/>
      <c r="SJB3" s="167"/>
      <c r="SJC3" s="167"/>
      <c r="SJD3" s="167"/>
      <c r="SJE3" s="167"/>
      <c r="SJF3" s="167"/>
      <c r="SJG3" s="167"/>
      <c r="SJH3" s="167"/>
      <c r="SJI3" s="167"/>
      <c r="SJJ3" s="167"/>
      <c r="SJK3" s="167"/>
      <c r="SJL3" s="167"/>
      <c r="SJM3" s="167"/>
      <c r="SJN3" s="167"/>
      <c r="SJO3" s="167"/>
      <c r="SJP3" s="167"/>
      <c r="SJQ3" s="167"/>
      <c r="SJR3" s="167"/>
      <c r="SJS3" s="167"/>
      <c r="SJT3" s="167"/>
      <c r="SJU3" s="167"/>
      <c r="SJV3" s="167"/>
      <c r="SJW3" s="167"/>
      <c r="SJX3" s="167"/>
      <c r="SJY3" s="167"/>
      <c r="SJZ3" s="167"/>
      <c r="SKA3" s="167"/>
      <c r="SKB3" s="167"/>
      <c r="SKC3" s="167"/>
      <c r="SKD3" s="167"/>
      <c r="SKE3" s="167"/>
      <c r="SKF3" s="167"/>
      <c r="SKG3" s="167"/>
      <c r="SKH3" s="167"/>
      <c r="SKI3" s="167"/>
      <c r="SKJ3" s="167"/>
      <c r="SKK3" s="167"/>
      <c r="SKL3" s="167"/>
      <c r="SKM3" s="167"/>
      <c r="SKN3" s="167"/>
      <c r="SKO3" s="167"/>
      <c r="SKP3" s="167"/>
      <c r="SKQ3" s="167"/>
      <c r="SKR3" s="167"/>
      <c r="SKS3" s="167"/>
      <c r="SKT3" s="167"/>
      <c r="SKU3" s="167"/>
      <c r="SKV3" s="167"/>
      <c r="SKW3" s="167"/>
      <c r="SKX3" s="167"/>
      <c r="SKY3" s="167"/>
      <c r="SKZ3" s="167"/>
      <c r="SLA3" s="167"/>
      <c r="SLB3" s="167"/>
      <c r="SLC3" s="167"/>
      <c r="SLD3" s="167"/>
      <c r="SLE3" s="167"/>
      <c r="SLF3" s="167"/>
      <c r="SLG3" s="167"/>
      <c r="SLH3" s="167"/>
      <c r="SLI3" s="167"/>
      <c r="SLJ3" s="167"/>
      <c r="SLK3" s="167"/>
      <c r="SLL3" s="167"/>
      <c r="SLM3" s="167"/>
      <c r="SLN3" s="167"/>
      <c r="SLO3" s="167"/>
      <c r="SLP3" s="167"/>
      <c r="SLQ3" s="167"/>
      <c r="SLR3" s="167"/>
      <c r="SLS3" s="167"/>
      <c r="SLT3" s="167"/>
      <c r="SLU3" s="167"/>
      <c r="SLV3" s="167"/>
      <c r="SLW3" s="167"/>
      <c r="SLX3" s="167"/>
      <c r="SLY3" s="167"/>
      <c r="SLZ3" s="167"/>
      <c r="SMA3" s="167"/>
      <c r="SMB3" s="167"/>
      <c r="SMC3" s="167"/>
      <c r="SMD3" s="167"/>
      <c r="SME3" s="167"/>
      <c r="SMF3" s="167"/>
      <c r="SMG3" s="167"/>
      <c r="SMH3" s="167"/>
      <c r="SMI3" s="167"/>
      <c r="SMJ3" s="167"/>
      <c r="SMK3" s="167"/>
      <c r="SML3" s="167"/>
      <c r="SMM3" s="167"/>
      <c r="SMN3" s="167"/>
      <c r="SMO3" s="167"/>
      <c r="SMP3" s="167"/>
      <c r="SMQ3" s="167"/>
      <c r="SMR3" s="167"/>
      <c r="SMS3" s="167"/>
      <c r="SMT3" s="167"/>
      <c r="SMU3" s="167"/>
      <c r="SMV3" s="167"/>
      <c r="SMW3" s="167"/>
      <c r="SMX3" s="167"/>
      <c r="SMY3" s="167"/>
      <c r="SMZ3" s="167"/>
      <c r="SNA3" s="167"/>
      <c r="SNB3" s="167"/>
      <c r="SNC3" s="167"/>
      <c r="SND3" s="167"/>
      <c r="SNE3" s="167"/>
      <c r="SNF3" s="167"/>
      <c r="SNG3" s="167"/>
      <c r="SNH3" s="167"/>
      <c r="SNI3" s="167"/>
      <c r="SNJ3" s="167"/>
      <c r="SNK3" s="167"/>
      <c r="SNL3" s="167"/>
      <c r="SNM3" s="167"/>
      <c r="SNN3" s="167"/>
      <c r="SNO3" s="167"/>
      <c r="SNP3" s="167"/>
      <c r="SNQ3" s="167"/>
      <c r="SNR3" s="167"/>
      <c r="SNS3" s="167"/>
      <c r="SNT3" s="167"/>
      <c r="SNU3" s="167"/>
      <c r="SNV3" s="167"/>
      <c r="SNW3" s="167"/>
      <c r="SNX3" s="167"/>
      <c r="SNY3" s="167"/>
      <c r="SNZ3" s="167"/>
      <c r="SOA3" s="167"/>
      <c r="SOB3" s="167"/>
      <c r="SOC3" s="167"/>
      <c r="SOD3" s="167"/>
      <c r="SOE3" s="167"/>
      <c r="SOF3" s="167"/>
      <c r="SOG3" s="167"/>
      <c r="SOH3" s="167"/>
      <c r="SOI3" s="167"/>
      <c r="SOJ3" s="167"/>
      <c r="SOK3" s="167"/>
      <c r="SOL3" s="167"/>
      <c r="SOM3" s="167"/>
      <c r="SON3" s="167"/>
      <c r="SOO3" s="167"/>
      <c r="SOP3" s="167"/>
      <c r="SOQ3" s="167"/>
      <c r="SOR3" s="167"/>
      <c r="SOS3" s="167"/>
      <c r="SOT3" s="167"/>
      <c r="SOU3" s="167"/>
      <c r="SOV3" s="167"/>
      <c r="SOW3" s="167"/>
      <c r="SOX3" s="167"/>
      <c r="SOY3" s="167"/>
      <c r="SOZ3" s="167"/>
      <c r="SPA3" s="167"/>
      <c r="SPB3" s="167"/>
      <c r="SPC3" s="167"/>
      <c r="SPD3" s="167"/>
      <c r="SPE3" s="167"/>
      <c r="SPF3" s="167"/>
      <c r="SPG3" s="167"/>
      <c r="SPH3" s="167"/>
      <c r="SPI3" s="167"/>
      <c r="SPJ3" s="167"/>
      <c r="SPK3" s="167"/>
      <c r="SPL3" s="167"/>
      <c r="SPM3" s="167"/>
      <c r="SPN3" s="167"/>
      <c r="SPO3" s="167"/>
      <c r="SPP3" s="167"/>
      <c r="SPQ3" s="167"/>
      <c r="SPR3" s="167"/>
      <c r="SPS3" s="167"/>
      <c r="SPT3" s="167"/>
      <c r="SPU3" s="167"/>
      <c r="SPV3" s="167"/>
      <c r="SPW3" s="167"/>
      <c r="SPX3" s="167"/>
      <c r="SPY3" s="167"/>
      <c r="SPZ3" s="167"/>
      <c r="SQA3" s="167"/>
      <c r="SQB3" s="167"/>
      <c r="SQC3" s="167"/>
      <c r="SQD3" s="167"/>
      <c r="SQE3" s="167"/>
      <c r="SQF3" s="167"/>
      <c r="SQG3" s="167"/>
      <c r="SQH3" s="167"/>
      <c r="SQI3" s="167"/>
      <c r="SQJ3" s="167"/>
      <c r="SQK3" s="167"/>
      <c r="SQL3" s="167"/>
      <c r="SQM3" s="167"/>
      <c r="SQN3" s="167"/>
      <c r="SQO3" s="167"/>
      <c r="SQP3" s="167"/>
      <c r="SQQ3" s="167"/>
      <c r="SQR3" s="167"/>
      <c r="SQS3" s="167"/>
      <c r="SQT3" s="167"/>
      <c r="SQU3" s="167"/>
      <c r="SQV3" s="167"/>
      <c r="SQW3" s="167"/>
      <c r="SQX3" s="167"/>
      <c r="SQY3" s="167"/>
      <c r="SQZ3" s="167"/>
      <c r="SRA3" s="167"/>
      <c r="SRB3" s="167"/>
      <c r="SRC3" s="167"/>
      <c r="SRD3" s="167"/>
      <c r="SRE3" s="167"/>
      <c r="SRF3" s="167"/>
      <c r="SRG3" s="167"/>
      <c r="SRH3" s="167"/>
      <c r="SRI3" s="167"/>
      <c r="SRJ3" s="167"/>
      <c r="SRK3" s="167"/>
      <c r="SRL3" s="167"/>
      <c r="SRM3" s="167"/>
      <c r="SRN3" s="167"/>
      <c r="SRO3" s="167"/>
      <c r="SRP3" s="167"/>
      <c r="SRQ3" s="167"/>
      <c r="SRR3" s="167"/>
      <c r="SRS3" s="167"/>
      <c r="SRT3" s="167"/>
      <c r="SRU3" s="167"/>
      <c r="SRV3" s="167"/>
      <c r="SRW3" s="167"/>
      <c r="SRX3" s="167"/>
      <c r="SRY3" s="167"/>
      <c r="SRZ3" s="167"/>
      <c r="SSA3" s="167"/>
      <c r="SSB3" s="167"/>
      <c r="SSC3" s="167"/>
      <c r="SSD3" s="167"/>
      <c r="SSE3" s="167"/>
      <c r="SSF3" s="167"/>
      <c r="SSG3" s="167"/>
      <c r="SSH3" s="167"/>
      <c r="SSI3" s="167"/>
      <c r="SSJ3" s="167"/>
      <c r="SSK3" s="167"/>
      <c r="SSL3" s="167"/>
      <c r="SSM3" s="167"/>
      <c r="SSN3" s="167"/>
      <c r="SSO3" s="167"/>
      <c r="SSP3" s="167"/>
      <c r="SSQ3" s="167"/>
      <c r="SSR3" s="167"/>
      <c r="SSS3" s="167"/>
      <c r="SST3" s="167"/>
      <c r="SSU3" s="167"/>
      <c r="SSV3" s="167"/>
      <c r="SSW3" s="167"/>
      <c r="SSX3" s="167"/>
      <c r="SSY3" s="167"/>
      <c r="SSZ3" s="167"/>
      <c r="STA3" s="167"/>
      <c r="STB3" s="167"/>
      <c r="STC3" s="167"/>
      <c r="STD3" s="167"/>
      <c r="STE3" s="167"/>
      <c r="STF3" s="167"/>
      <c r="STG3" s="167"/>
      <c r="STH3" s="167"/>
      <c r="STI3" s="167"/>
      <c r="STJ3" s="167"/>
      <c r="STK3" s="167"/>
      <c r="STL3" s="167"/>
      <c r="STM3" s="167"/>
      <c r="STN3" s="167"/>
      <c r="STO3" s="167"/>
      <c r="STP3" s="167"/>
      <c r="STQ3" s="167"/>
      <c r="STR3" s="167"/>
      <c r="STS3" s="167"/>
      <c r="STT3" s="167"/>
      <c r="STU3" s="167"/>
      <c r="STV3" s="167"/>
      <c r="STW3" s="167"/>
      <c r="STX3" s="167"/>
      <c r="STY3" s="167"/>
      <c r="STZ3" s="167"/>
      <c r="SUA3" s="167"/>
      <c r="SUB3" s="167"/>
      <c r="SUC3" s="167"/>
      <c r="SUD3" s="167"/>
      <c r="SUE3" s="167"/>
      <c r="SUF3" s="167"/>
      <c r="SUG3" s="167"/>
      <c r="SUH3" s="167"/>
      <c r="SUI3" s="167"/>
      <c r="SUJ3" s="167"/>
      <c r="SUK3" s="167"/>
      <c r="SUL3" s="167"/>
      <c r="SUM3" s="167"/>
      <c r="SUN3" s="167"/>
      <c r="SUO3" s="167"/>
      <c r="SUP3" s="167"/>
      <c r="SUQ3" s="167"/>
      <c r="SUR3" s="167"/>
      <c r="SUS3" s="167"/>
      <c r="SUT3" s="167"/>
      <c r="SUU3" s="167"/>
      <c r="SUV3" s="167"/>
      <c r="SUW3" s="167"/>
      <c r="SUX3" s="167"/>
      <c r="SUY3" s="167"/>
      <c r="SUZ3" s="167"/>
      <c r="SVA3" s="167"/>
      <c r="SVB3" s="167"/>
      <c r="SVC3" s="167"/>
      <c r="SVD3" s="167"/>
      <c r="SVE3" s="167"/>
      <c r="SVF3" s="167"/>
      <c r="SVG3" s="167"/>
      <c r="SVH3" s="167"/>
      <c r="SVI3" s="167"/>
      <c r="SVJ3" s="167"/>
      <c r="SVK3" s="167"/>
      <c r="SVL3" s="167"/>
      <c r="SVM3" s="167"/>
      <c r="SVN3" s="167"/>
      <c r="SVO3" s="167"/>
      <c r="SVP3" s="167"/>
      <c r="SVQ3" s="167"/>
      <c r="SVR3" s="167"/>
      <c r="SVS3" s="167"/>
      <c r="SVT3" s="167"/>
      <c r="SVU3" s="167"/>
      <c r="SVV3" s="167"/>
      <c r="SVW3" s="167"/>
      <c r="SVX3" s="167"/>
      <c r="SVY3" s="167"/>
      <c r="SVZ3" s="167"/>
      <c r="SWA3" s="167"/>
      <c r="SWB3" s="167"/>
      <c r="SWC3" s="167"/>
      <c r="SWD3" s="167"/>
      <c r="SWE3" s="167"/>
      <c r="SWF3" s="167"/>
      <c r="SWG3" s="167"/>
      <c r="SWH3" s="167"/>
      <c r="SWI3" s="167"/>
      <c r="SWJ3" s="167"/>
      <c r="SWK3" s="167"/>
      <c r="SWL3" s="167"/>
      <c r="SWM3" s="167"/>
      <c r="SWN3" s="167"/>
      <c r="SWO3" s="167"/>
      <c r="SWP3" s="167"/>
      <c r="SWQ3" s="167"/>
      <c r="SWR3" s="167"/>
      <c r="SWS3" s="167"/>
      <c r="SWT3" s="167"/>
      <c r="SWU3" s="167"/>
      <c r="SWV3" s="167"/>
      <c r="SWW3" s="167"/>
      <c r="SWX3" s="167"/>
      <c r="SWY3" s="167"/>
      <c r="SWZ3" s="167"/>
      <c r="SXA3" s="167"/>
      <c r="SXB3" s="167"/>
      <c r="SXC3" s="167"/>
      <c r="SXD3" s="167"/>
      <c r="SXE3" s="167"/>
      <c r="SXF3" s="167"/>
      <c r="SXG3" s="167"/>
      <c r="SXH3" s="167"/>
      <c r="SXI3" s="167"/>
      <c r="SXJ3" s="167"/>
      <c r="SXK3" s="167"/>
      <c r="SXL3" s="167"/>
      <c r="SXM3" s="167"/>
      <c r="SXN3" s="167"/>
      <c r="SXO3" s="167"/>
      <c r="SXP3" s="167"/>
      <c r="SXQ3" s="167"/>
      <c r="SXR3" s="167"/>
      <c r="SXS3" s="167"/>
      <c r="SXT3" s="167"/>
      <c r="SXU3" s="167"/>
      <c r="SXV3" s="167"/>
      <c r="SXW3" s="167"/>
      <c r="SXX3" s="167"/>
      <c r="SXY3" s="167"/>
      <c r="SXZ3" s="167"/>
      <c r="SYA3" s="167"/>
      <c r="SYB3" s="167"/>
      <c r="SYC3" s="167"/>
      <c r="SYD3" s="167"/>
      <c r="SYE3" s="167"/>
      <c r="SYF3" s="167"/>
      <c r="SYG3" s="167"/>
      <c r="SYH3" s="167"/>
      <c r="SYI3" s="167"/>
      <c r="SYJ3" s="167"/>
      <c r="SYK3" s="167"/>
      <c r="SYL3" s="167"/>
      <c r="SYM3" s="167"/>
      <c r="SYN3" s="167"/>
      <c r="SYO3" s="167"/>
      <c r="SYP3" s="167"/>
      <c r="SYQ3" s="167"/>
      <c r="SYR3" s="167"/>
      <c r="SYS3" s="167"/>
      <c r="SYT3" s="167"/>
      <c r="SYU3" s="167"/>
      <c r="SYV3" s="167"/>
      <c r="SYW3" s="167"/>
      <c r="SYX3" s="167"/>
      <c r="SYY3" s="167"/>
      <c r="SYZ3" s="167"/>
      <c r="SZA3" s="167"/>
      <c r="SZB3" s="167"/>
      <c r="SZC3" s="167"/>
      <c r="SZD3" s="167"/>
      <c r="SZE3" s="167"/>
      <c r="SZF3" s="167"/>
      <c r="SZG3" s="167"/>
      <c r="SZH3" s="167"/>
      <c r="SZI3" s="167"/>
      <c r="SZJ3" s="167"/>
      <c r="SZK3" s="167"/>
      <c r="SZL3" s="167"/>
      <c r="SZM3" s="167"/>
      <c r="SZN3" s="167"/>
      <c r="SZO3" s="167"/>
      <c r="SZP3" s="167"/>
      <c r="SZQ3" s="167"/>
      <c r="SZR3" s="167"/>
      <c r="SZS3" s="167"/>
      <c r="SZT3" s="167"/>
      <c r="SZU3" s="167"/>
      <c r="SZV3" s="167"/>
      <c r="SZW3" s="167"/>
      <c r="SZX3" s="167"/>
      <c r="SZY3" s="167"/>
      <c r="SZZ3" s="167"/>
      <c r="TAA3" s="167"/>
      <c r="TAB3" s="167"/>
      <c r="TAC3" s="167"/>
      <c r="TAD3" s="167"/>
      <c r="TAE3" s="167"/>
      <c r="TAF3" s="167"/>
      <c r="TAG3" s="167"/>
      <c r="TAH3" s="167"/>
      <c r="TAI3" s="167"/>
      <c r="TAJ3" s="167"/>
      <c r="TAK3" s="167"/>
      <c r="TAL3" s="167"/>
      <c r="TAM3" s="167"/>
      <c r="TAN3" s="167"/>
      <c r="TAO3" s="167"/>
      <c r="TAP3" s="167"/>
      <c r="TAQ3" s="167"/>
      <c r="TAR3" s="167"/>
      <c r="TAS3" s="167"/>
      <c r="TAT3" s="167"/>
      <c r="TAU3" s="167"/>
      <c r="TAV3" s="167"/>
      <c r="TAW3" s="167"/>
      <c r="TAX3" s="167"/>
      <c r="TAY3" s="167"/>
      <c r="TAZ3" s="167"/>
      <c r="TBA3" s="167"/>
      <c r="TBB3" s="167"/>
      <c r="TBC3" s="167"/>
      <c r="TBD3" s="167"/>
      <c r="TBE3" s="167"/>
      <c r="TBF3" s="167"/>
      <c r="TBG3" s="167"/>
      <c r="TBH3" s="167"/>
      <c r="TBI3" s="167"/>
      <c r="TBJ3" s="167"/>
      <c r="TBK3" s="167"/>
      <c r="TBL3" s="167"/>
      <c r="TBM3" s="167"/>
      <c r="TBN3" s="167"/>
      <c r="TBO3" s="167"/>
      <c r="TBP3" s="167"/>
      <c r="TBQ3" s="167"/>
      <c r="TBR3" s="167"/>
      <c r="TBS3" s="167"/>
      <c r="TBT3" s="167"/>
      <c r="TBU3" s="167"/>
      <c r="TBV3" s="167"/>
      <c r="TBW3" s="167"/>
      <c r="TBX3" s="167"/>
      <c r="TBY3" s="167"/>
      <c r="TBZ3" s="167"/>
      <c r="TCA3" s="167"/>
      <c r="TCB3" s="167"/>
      <c r="TCC3" s="167"/>
      <c r="TCD3" s="167"/>
      <c r="TCE3" s="167"/>
      <c r="TCF3" s="167"/>
      <c r="TCG3" s="167"/>
      <c r="TCH3" s="167"/>
      <c r="TCI3" s="167"/>
      <c r="TCJ3" s="167"/>
      <c r="TCK3" s="167"/>
      <c r="TCL3" s="167"/>
      <c r="TCM3" s="167"/>
      <c r="TCN3" s="167"/>
      <c r="TCO3" s="167"/>
      <c r="TCP3" s="167"/>
      <c r="TCQ3" s="167"/>
      <c r="TCR3" s="167"/>
      <c r="TCS3" s="167"/>
      <c r="TCT3" s="167"/>
      <c r="TCU3" s="167"/>
      <c r="TCV3" s="167"/>
      <c r="TCW3" s="167"/>
      <c r="TCX3" s="167"/>
      <c r="TCY3" s="167"/>
      <c r="TCZ3" s="167"/>
      <c r="TDA3" s="167"/>
      <c r="TDB3" s="167"/>
      <c r="TDC3" s="167"/>
      <c r="TDD3" s="167"/>
      <c r="TDE3" s="167"/>
      <c r="TDF3" s="167"/>
      <c r="TDG3" s="167"/>
      <c r="TDH3" s="167"/>
      <c r="TDI3" s="167"/>
      <c r="TDJ3" s="167"/>
      <c r="TDK3" s="167"/>
      <c r="TDL3" s="167"/>
      <c r="TDM3" s="167"/>
      <c r="TDN3" s="167"/>
      <c r="TDO3" s="167"/>
      <c r="TDP3" s="167"/>
      <c r="TDQ3" s="167"/>
      <c r="TDR3" s="167"/>
      <c r="TDS3" s="167"/>
      <c r="TDT3" s="167"/>
      <c r="TDU3" s="167"/>
      <c r="TDV3" s="167"/>
      <c r="TDW3" s="167"/>
      <c r="TDX3" s="167"/>
      <c r="TDY3" s="167"/>
      <c r="TDZ3" s="167"/>
      <c r="TEA3" s="167"/>
      <c r="TEB3" s="167"/>
      <c r="TEC3" s="167"/>
      <c r="TED3" s="167"/>
      <c r="TEE3" s="167"/>
      <c r="TEF3" s="167"/>
      <c r="TEG3" s="167"/>
      <c r="TEH3" s="167"/>
      <c r="TEI3" s="167"/>
      <c r="TEJ3" s="167"/>
      <c r="TEK3" s="167"/>
      <c r="TEL3" s="167"/>
      <c r="TEM3" s="167"/>
      <c r="TEN3" s="167"/>
      <c r="TEO3" s="167"/>
      <c r="TEP3" s="167"/>
      <c r="TEQ3" s="167"/>
      <c r="TER3" s="167"/>
      <c r="TES3" s="167"/>
      <c r="TET3" s="167"/>
      <c r="TEU3" s="167"/>
      <c r="TEV3" s="167"/>
      <c r="TEW3" s="167"/>
      <c r="TEX3" s="167"/>
      <c r="TEY3" s="167"/>
      <c r="TEZ3" s="167"/>
      <c r="TFA3" s="167"/>
      <c r="TFB3" s="167"/>
      <c r="TFC3" s="167"/>
      <c r="TFD3" s="167"/>
      <c r="TFE3" s="167"/>
      <c r="TFF3" s="167"/>
      <c r="TFG3" s="167"/>
      <c r="TFH3" s="167"/>
      <c r="TFI3" s="167"/>
      <c r="TFJ3" s="167"/>
      <c r="TFK3" s="167"/>
      <c r="TFL3" s="167"/>
      <c r="TFM3" s="167"/>
      <c r="TFN3" s="167"/>
      <c r="TFO3" s="167"/>
      <c r="TFP3" s="167"/>
      <c r="TFQ3" s="167"/>
      <c r="TFR3" s="167"/>
      <c r="TFS3" s="167"/>
      <c r="TFT3" s="167"/>
      <c r="TFU3" s="167"/>
      <c r="TFV3" s="167"/>
      <c r="TFW3" s="167"/>
      <c r="TFX3" s="167"/>
      <c r="TFY3" s="167"/>
      <c r="TFZ3" s="167"/>
      <c r="TGA3" s="167"/>
      <c r="TGB3" s="167"/>
      <c r="TGC3" s="167"/>
      <c r="TGD3" s="167"/>
      <c r="TGE3" s="167"/>
      <c r="TGF3" s="167"/>
      <c r="TGG3" s="167"/>
      <c r="TGH3" s="167"/>
      <c r="TGI3" s="167"/>
      <c r="TGJ3" s="167"/>
      <c r="TGK3" s="167"/>
      <c r="TGL3" s="167"/>
      <c r="TGM3" s="167"/>
      <c r="TGN3" s="167"/>
      <c r="TGO3" s="167"/>
      <c r="TGP3" s="167"/>
      <c r="TGQ3" s="167"/>
      <c r="TGR3" s="167"/>
      <c r="TGS3" s="167"/>
      <c r="TGT3" s="167"/>
      <c r="TGU3" s="167"/>
      <c r="TGV3" s="167"/>
      <c r="TGW3" s="167"/>
      <c r="TGX3" s="167"/>
      <c r="TGY3" s="167"/>
      <c r="TGZ3" s="167"/>
      <c r="THA3" s="167"/>
      <c r="THB3" s="167"/>
      <c r="THC3" s="167"/>
      <c r="THD3" s="167"/>
      <c r="THE3" s="167"/>
      <c r="THF3" s="167"/>
      <c r="THG3" s="167"/>
      <c r="THH3" s="167"/>
      <c r="THI3" s="167"/>
      <c r="THJ3" s="167"/>
      <c r="THK3" s="167"/>
      <c r="THL3" s="167"/>
      <c r="THM3" s="167"/>
      <c r="THN3" s="167"/>
      <c r="THO3" s="167"/>
      <c r="THP3" s="167"/>
      <c r="THQ3" s="167"/>
      <c r="THR3" s="167"/>
      <c r="THS3" s="167"/>
      <c r="THT3" s="167"/>
      <c r="THU3" s="167"/>
      <c r="THV3" s="167"/>
      <c r="THW3" s="167"/>
      <c r="THX3" s="167"/>
      <c r="THY3" s="167"/>
      <c r="THZ3" s="167"/>
      <c r="TIA3" s="167"/>
      <c r="TIB3" s="167"/>
      <c r="TIC3" s="167"/>
      <c r="TID3" s="167"/>
      <c r="TIE3" s="167"/>
      <c r="TIF3" s="167"/>
      <c r="TIG3" s="167"/>
      <c r="TIH3" s="167"/>
      <c r="TII3" s="167"/>
      <c r="TIJ3" s="167"/>
      <c r="TIK3" s="167"/>
      <c r="TIL3" s="167"/>
      <c r="TIM3" s="167"/>
      <c r="TIN3" s="167"/>
      <c r="TIO3" s="167"/>
      <c r="TIP3" s="167"/>
      <c r="TIQ3" s="167"/>
      <c r="TIR3" s="167"/>
      <c r="TIS3" s="167"/>
      <c r="TIT3" s="167"/>
      <c r="TIU3" s="167"/>
      <c r="TIV3" s="167"/>
      <c r="TIW3" s="167"/>
      <c r="TIX3" s="167"/>
      <c r="TIY3" s="167"/>
      <c r="TIZ3" s="167"/>
      <c r="TJA3" s="167"/>
      <c r="TJB3" s="167"/>
      <c r="TJC3" s="167"/>
      <c r="TJD3" s="167"/>
      <c r="TJE3" s="167"/>
      <c r="TJF3" s="167"/>
      <c r="TJG3" s="167"/>
      <c r="TJH3" s="167"/>
      <c r="TJI3" s="167"/>
      <c r="TJJ3" s="167"/>
      <c r="TJK3" s="167"/>
      <c r="TJL3" s="167"/>
      <c r="TJM3" s="167"/>
      <c r="TJN3" s="167"/>
      <c r="TJO3" s="167"/>
      <c r="TJP3" s="167"/>
      <c r="TJQ3" s="167"/>
      <c r="TJR3" s="167"/>
      <c r="TJS3" s="167"/>
      <c r="TJT3" s="167"/>
      <c r="TJU3" s="167"/>
      <c r="TJV3" s="167"/>
      <c r="TJW3" s="167"/>
      <c r="TJX3" s="167"/>
      <c r="TJY3" s="167"/>
      <c r="TJZ3" s="167"/>
      <c r="TKA3" s="167"/>
      <c r="TKB3" s="167"/>
      <c r="TKC3" s="167"/>
      <c r="TKD3" s="167"/>
      <c r="TKE3" s="167"/>
      <c r="TKF3" s="167"/>
      <c r="TKG3" s="167"/>
      <c r="TKH3" s="167"/>
      <c r="TKI3" s="167"/>
      <c r="TKJ3" s="167"/>
      <c r="TKK3" s="167"/>
      <c r="TKL3" s="167"/>
      <c r="TKM3" s="167"/>
      <c r="TKN3" s="167"/>
      <c r="TKO3" s="167"/>
      <c r="TKP3" s="167"/>
      <c r="TKQ3" s="167"/>
      <c r="TKR3" s="167"/>
      <c r="TKS3" s="167"/>
      <c r="TKT3" s="167"/>
      <c r="TKU3" s="167"/>
      <c r="TKV3" s="167"/>
      <c r="TKW3" s="167"/>
      <c r="TKX3" s="167"/>
      <c r="TKY3" s="167"/>
      <c r="TKZ3" s="167"/>
      <c r="TLA3" s="167"/>
      <c r="TLB3" s="167"/>
      <c r="TLC3" s="167"/>
      <c r="TLD3" s="167"/>
      <c r="TLE3" s="167"/>
      <c r="TLF3" s="167"/>
      <c r="TLG3" s="167"/>
      <c r="TLH3" s="167"/>
      <c r="TLI3" s="167"/>
      <c r="TLJ3" s="167"/>
      <c r="TLK3" s="167"/>
      <c r="TLL3" s="167"/>
      <c r="TLM3" s="167"/>
      <c r="TLN3" s="167"/>
      <c r="TLO3" s="167"/>
      <c r="TLP3" s="167"/>
      <c r="TLQ3" s="167"/>
      <c r="TLR3" s="167"/>
      <c r="TLS3" s="167"/>
      <c r="TLT3" s="167"/>
      <c r="TLU3" s="167"/>
      <c r="TLV3" s="167"/>
      <c r="TLW3" s="167"/>
      <c r="TLX3" s="167"/>
      <c r="TLY3" s="167"/>
      <c r="TLZ3" s="167"/>
      <c r="TMA3" s="167"/>
      <c r="TMB3" s="167"/>
      <c r="TMC3" s="167"/>
      <c r="TMD3" s="167"/>
      <c r="TME3" s="167"/>
      <c r="TMF3" s="167"/>
      <c r="TMG3" s="167"/>
      <c r="TMH3" s="167"/>
      <c r="TMI3" s="167"/>
      <c r="TMJ3" s="167"/>
      <c r="TMK3" s="167"/>
      <c r="TML3" s="167"/>
      <c r="TMM3" s="167"/>
      <c r="TMN3" s="167"/>
      <c r="TMO3" s="167"/>
      <c r="TMP3" s="167"/>
      <c r="TMQ3" s="167"/>
      <c r="TMR3" s="167"/>
      <c r="TMS3" s="167"/>
      <c r="TMT3" s="167"/>
      <c r="TMU3" s="167"/>
      <c r="TMV3" s="167"/>
      <c r="TMW3" s="167"/>
      <c r="TMX3" s="167"/>
      <c r="TMY3" s="167"/>
      <c r="TMZ3" s="167"/>
      <c r="TNA3" s="167"/>
      <c r="TNB3" s="167"/>
      <c r="TNC3" s="167"/>
      <c r="TND3" s="167"/>
      <c r="TNE3" s="167"/>
      <c r="TNF3" s="167"/>
      <c r="TNG3" s="167"/>
      <c r="TNH3" s="167"/>
      <c r="TNI3" s="167"/>
      <c r="TNJ3" s="167"/>
      <c r="TNK3" s="167"/>
      <c r="TNL3" s="167"/>
      <c r="TNM3" s="167"/>
      <c r="TNN3" s="167"/>
      <c r="TNO3" s="167"/>
      <c r="TNP3" s="167"/>
      <c r="TNQ3" s="167"/>
      <c r="TNR3" s="167"/>
      <c r="TNS3" s="167"/>
      <c r="TNT3" s="167"/>
      <c r="TNU3" s="167"/>
      <c r="TNV3" s="167"/>
      <c r="TNW3" s="167"/>
      <c r="TNX3" s="167"/>
      <c r="TNY3" s="167"/>
      <c r="TNZ3" s="167"/>
      <c r="TOA3" s="167"/>
      <c r="TOB3" s="167"/>
      <c r="TOC3" s="167"/>
      <c r="TOD3" s="167"/>
      <c r="TOE3" s="167"/>
      <c r="TOF3" s="167"/>
      <c r="TOG3" s="167"/>
      <c r="TOH3" s="167"/>
      <c r="TOI3" s="167"/>
      <c r="TOJ3" s="167"/>
      <c r="TOK3" s="167"/>
      <c r="TOL3" s="167"/>
      <c r="TOM3" s="167"/>
      <c r="TON3" s="167"/>
      <c r="TOO3" s="167"/>
      <c r="TOP3" s="167"/>
      <c r="TOQ3" s="167"/>
      <c r="TOR3" s="167"/>
      <c r="TOS3" s="167"/>
      <c r="TOT3" s="167"/>
      <c r="TOU3" s="167"/>
      <c r="TOV3" s="167"/>
      <c r="TOW3" s="167"/>
      <c r="TOX3" s="167"/>
      <c r="TOY3" s="167"/>
      <c r="TOZ3" s="167"/>
      <c r="TPA3" s="167"/>
      <c r="TPB3" s="167"/>
      <c r="TPC3" s="167"/>
      <c r="TPD3" s="167"/>
      <c r="TPE3" s="167"/>
      <c r="TPF3" s="167"/>
      <c r="TPG3" s="167"/>
      <c r="TPH3" s="167"/>
      <c r="TPI3" s="167"/>
      <c r="TPJ3" s="167"/>
      <c r="TPK3" s="167"/>
      <c r="TPL3" s="167"/>
      <c r="TPM3" s="167"/>
      <c r="TPN3" s="167"/>
      <c r="TPO3" s="167"/>
      <c r="TPP3" s="167"/>
      <c r="TPQ3" s="167"/>
      <c r="TPR3" s="167"/>
      <c r="TPS3" s="167"/>
      <c r="TPT3" s="167"/>
      <c r="TPU3" s="167"/>
      <c r="TPV3" s="167"/>
      <c r="TPW3" s="167"/>
      <c r="TPX3" s="167"/>
      <c r="TPY3" s="167"/>
      <c r="TPZ3" s="167"/>
      <c r="TQA3" s="167"/>
      <c r="TQB3" s="167"/>
      <c r="TQC3" s="167"/>
      <c r="TQD3" s="167"/>
      <c r="TQE3" s="167"/>
      <c r="TQF3" s="167"/>
      <c r="TQG3" s="167"/>
      <c r="TQH3" s="167"/>
      <c r="TQI3" s="167"/>
      <c r="TQJ3" s="167"/>
      <c r="TQK3" s="167"/>
      <c r="TQL3" s="167"/>
      <c r="TQM3" s="167"/>
      <c r="TQN3" s="167"/>
      <c r="TQO3" s="167"/>
      <c r="TQP3" s="167"/>
      <c r="TQQ3" s="167"/>
      <c r="TQR3" s="167"/>
      <c r="TQS3" s="167"/>
      <c r="TQT3" s="167"/>
      <c r="TQU3" s="167"/>
      <c r="TQV3" s="167"/>
      <c r="TQW3" s="167"/>
      <c r="TQX3" s="167"/>
      <c r="TQY3" s="167"/>
      <c r="TQZ3" s="167"/>
      <c r="TRA3" s="167"/>
      <c r="TRB3" s="167"/>
      <c r="TRC3" s="167"/>
      <c r="TRD3" s="167"/>
      <c r="TRE3" s="167"/>
      <c r="TRF3" s="167"/>
      <c r="TRG3" s="167"/>
      <c r="TRH3" s="167"/>
      <c r="TRI3" s="167"/>
      <c r="TRJ3" s="167"/>
      <c r="TRK3" s="167"/>
      <c r="TRL3" s="167"/>
      <c r="TRM3" s="167"/>
      <c r="TRN3" s="167"/>
      <c r="TRO3" s="167"/>
      <c r="TRP3" s="167"/>
      <c r="TRQ3" s="167"/>
      <c r="TRR3" s="167"/>
      <c r="TRS3" s="167"/>
      <c r="TRT3" s="167"/>
      <c r="TRU3" s="167"/>
      <c r="TRV3" s="167"/>
      <c r="TRW3" s="167"/>
      <c r="TRX3" s="167"/>
      <c r="TRY3" s="167"/>
      <c r="TRZ3" s="167"/>
      <c r="TSA3" s="167"/>
      <c r="TSB3" s="167"/>
      <c r="TSC3" s="167"/>
      <c r="TSD3" s="167"/>
      <c r="TSE3" s="167"/>
      <c r="TSF3" s="167"/>
      <c r="TSG3" s="167"/>
      <c r="TSH3" s="167"/>
      <c r="TSI3" s="167"/>
      <c r="TSJ3" s="167"/>
      <c r="TSK3" s="167"/>
      <c r="TSL3" s="167"/>
      <c r="TSM3" s="167"/>
      <c r="TSN3" s="167"/>
      <c r="TSO3" s="167"/>
      <c r="TSP3" s="167"/>
      <c r="TSQ3" s="167"/>
      <c r="TSR3" s="167"/>
      <c r="TSS3" s="167"/>
      <c r="TST3" s="167"/>
      <c r="TSU3" s="167"/>
      <c r="TSV3" s="167"/>
      <c r="TSW3" s="167"/>
      <c r="TSX3" s="167"/>
      <c r="TSY3" s="167"/>
      <c r="TSZ3" s="167"/>
      <c r="TTA3" s="167"/>
      <c r="TTB3" s="167"/>
      <c r="TTC3" s="167"/>
      <c r="TTD3" s="167"/>
      <c r="TTE3" s="167"/>
      <c r="TTF3" s="167"/>
      <c r="TTG3" s="167"/>
      <c r="TTH3" s="167"/>
      <c r="TTI3" s="167"/>
      <c r="TTJ3" s="167"/>
      <c r="TTK3" s="167"/>
      <c r="TTL3" s="167"/>
      <c r="TTM3" s="167"/>
      <c r="TTN3" s="167"/>
      <c r="TTO3" s="167"/>
      <c r="TTP3" s="167"/>
      <c r="TTQ3" s="167"/>
      <c r="TTR3" s="167"/>
      <c r="TTS3" s="167"/>
      <c r="TTT3" s="167"/>
      <c r="TTU3" s="167"/>
      <c r="TTV3" s="167"/>
      <c r="TTW3" s="167"/>
      <c r="TTX3" s="167"/>
      <c r="TTY3" s="167"/>
      <c r="TTZ3" s="167"/>
      <c r="TUA3" s="167"/>
      <c r="TUB3" s="167"/>
      <c r="TUC3" s="167"/>
      <c r="TUD3" s="167"/>
      <c r="TUE3" s="167"/>
      <c r="TUF3" s="167"/>
      <c r="TUG3" s="167"/>
      <c r="TUH3" s="167"/>
      <c r="TUI3" s="167"/>
      <c r="TUJ3" s="167"/>
      <c r="TUK3" s="167"/>
      <c r="TUL3" s="167"/>
      <c r="TUM3" s="167"/>
      <c r="TUN3" s="167"/>
      <c r="TUO3" s="167"/>
      <c r="TUP3" s="167"/>
      <c r="TUQ3" s="167"/>
      <c r="TUR3" s="167"/>
      <c r="TUS3" s="167"/>
      <c r="TUT3" s="167"/>
      <c r="TUU3" s="167"/>
      <c r="TUV3" s="167"/>
      <c r="TUW3" s="167"/>
      <c r="TUX3" s="167"/>
      <c r="TUY3" s="167"/>
      <c r="TUZ3" s="167"/>
      <c r="TVA3" s="167"/>
      <c r="TVB3" s="167"/>
      <c r="TVC3" s="167"/>
      <c r="TVD3" s="167"/>
      <c r="TVE3" s="167"/>
      <c r="TVF3" s="167"/>
      <c r="TVG3" s="167"/>
      <c r="TVH3" s="167"/>
      <c r="TVI3" s="167"/>
      <c r="TVJ3" s="167"/>
      <c r="TVK3" s="167"/>
      <c r="TVL3" s="167"/>
      <c r="TVM3" s="167"/>
      <c r="TVN3" s="167"/>
      <c r="TVO3" s="167"/>
      <c r="TVP3" s="167"/>
      <c r="TVQ3" s="167"/>
      <c r="TVR3" s="167"/>
      <c r="TVS3" s="167"/>
      <c r="TVT3" s="167"/>
      <c r="TVU3" s="167"/>
      <c r="TVV3" s="167"/>
      <c r="TVW3" s="167"/>
      <c r="TVX3" s="167"/>
      <c r="TVY3" s="167"/>
      <c r="TVZ3" s="167"/>
      <c r="TWA3" s="167"/>
      <c r="TWB3" s="167"/>
      <c r="TWC3" s="167"/>
      <c r="TWD3" s="167"/>
      <c r="TWE3" s="167"/>
      <c r="TWF3" s="167"/>
      <c r="TWG3" s="167"/>
      <c r="TWH3" s="167"/>
      <c r="TWI3" s="167"/>
      <c r="TWJ3" s="167"/>
      <c r="TWK3" s="167"/>
      <c r="TWL3" s="167"/>
      <c r="TWM3" s="167"/>
      <c r="TWN3" s="167"/>
      <c r="TWO3" s="167"/>
      <c r="TWP3" s="167"/>
      <c r="TWQ3" s="167"/>
      <c r="TWR3" s="167"/>
      <c r="TWS3" s="167"/>
      <c r="TWT3" s="167"/>
      <c r="TWU3" s="167"/>
      <c r="TWV3" s="167"/>
      <c r="TWW3" s="167"/>
      <c r="TWX3" s="167"/>
      <c r="TWY3" s="167"/>
      <c r="TWZ3" s="167"/>
      <c r="TXA3" s="167"/>
      <c r="TXB3" s="167"/>
      <c r="TXC3" s="167"/>
      <c r="TXD3" s="167"/>
      <c r="TXE3" s="167"/>
      <c r="TXF3" s="167"/>
      <c r="TXG3" s="167"/>
      <c r="TXH3" s="167"/>
      <c r="TXI3" s="167"/>
      <c r="TXJ3" s="167"/>
      <c r="TXK3" s="167"/>
      <c r="TXL3" s="167"/>
      <c r="TXM3" s="167"/>
      <c r="TXN3" s="167"/>
      <c r="TXO3" s="167"/>
      <c r="TXP3" s="167"/>
      <c r="TXQ3" s="167"/>
      <c r="TXR3" s="167"/>
      <c r="TXS3" s="167"/>
      <c r="TXT3" s="167"/>
      <c r="TXU3" s="167"/>
      <c r="TXV3" s="167"/>
      <c r="TXW3" s="167"/>
      <c r="TXX3" s="167"/>
      <c r="TXY3" s="167"/>
      <c r="TXZ3" s="167"/>
      <c r="TYA3" s="167"/>
      <c r="TYB3" s="167"/>
      <c r="TYC3" s="167"/>
      <c r="TYD3" s="167"/>
      <c r="TYE3" s="167"/>
      <c r="TYF3" s="167"/>
      <c r="TYG3" s="167"/>
      <c r="TYH3" s="167"/>
      <c r="TYI3" s="167"/>
      <c r="TYJ3" s="167"/>
      <c r="TYK3" s="167"/>
      <c r="TYL3" s="167"/>
      <c r="TYM3" s="167"/>
      <c r="TYN3" s="167"/>
      <c r="TYO3" s="167"/>
      <c r="TYP3" s="167"/>
      <c r="TYQ3" s="167"/>
      <c r="TYR3" s="167"/>
      <c r="TYS3" s="167"/>
      <c r="TYT3" s="167"/>
      <c r="TYU3" s="167"/>
      <c r="TYV3" s="167"/>
      <c r="TYW3" s="167"/>
      <c r="TYX3" s="167"/>
      <c r="TYY3" s="167"/>
      <c r="TYZ3" s="167"/>
      <c r="TZA3" s="167"/>
      <c r="TZB3" s="167"/>
      <c r="TZC3" s="167"/>
      <c r="TZD3" s="167"/>
      <c r="TZE3" s="167"/>
      <c r="TZF3" s="167"/>
      <c r="TZG3" s="167"/>
      <c r="TZH3" s="167"/>
      <c r="TZI3" s="167"/>
      <c r="TZJ3" s="167"/>
      <c r="TZK3" s="167"/>
      <c r="TZL3" s="167"/>
      <c r="TZM3" s="167"/>
      <c r="TZN3" s="167"/>
      <c r="TZO3" s="167"/>
      <c r="TZP3" s="167"/>
      <c r="TZQ3" s="167"/>
      <c r="TZR3" s="167"/>
      <c r="TZS3" s="167"/>
      <c r="TZT3" s="167"/>
      <c r="TZU3" s="167"/>
      <c r="TZV3" s="167"/>
      <c r="TZW3" s="167"/>
      <c r="TZX3" s="167"/>
      <c r="TZY3" s="167"/>
      <c r="TZZ3" s="167"/>
      <c r="UAA3" s="167"/>
      <c r="UAB3" s="167"/>
      <c r="UAC3" s="167"/>
      <c r="UAD3" s="167"/>
      <c r="UAE3" s="167"/>
      <c r="UAF3" s="167"/>
      <c r="UAG3" s="167"/>
      <c r="UAH3" s="167"/>
      <c r="UAI3" s="167"/>
      <c r="UAJ3" s="167"/>
      <c r="UAK3" s="167"/>
      <c r="UAL3" s="167"/>
      <c r="UAM3" s="167"/>
      <c r="UAN3" s="167"/>
      <c r="UAO3" s="167"/>
      <c r="UAP3" s="167"/>
      <c r="UAQ3" s="167"/>
      <c r="UAR3" s="167"/>
      <c r="UAS3" s="167"/>
      <c r="UAT3" s="167"/>
      <c r="UAU3" s="167"/>
      <c r="UAV3" s="167"/>
      <c r="UAW3" s="167"/>
      <c r="UAX3" s="167"/>
      <c r="UAY3" s="167"/>
      <c r="UAZ3" s="167"/>
      <c r="UBA3" s="167"/>
      <c r="UBB3" s="167"/>
      <c r="UBC3" s="167"/>
      <c r="UBD3" s="167"/>
      <c r="UBE3" s="167"/>
      <c r="UBF3" s="167"/>
      <c r="UBG3" s="167"/>
      <c r="UBH3" s="167"/>
      <c r="UBI3" s="167"/>
      <c r="UBJ3" s="167"/>
      <c r="UBK3" s="167"/>
      <c r="UBL3" s="167"/>
      <c r="UBM3" s="167"/>
      <c r="UBN3" s="167"/>
      <c r="UBO3" s="167"/>
      <c r="UBP3" s="167"/>
      <c r="UBQ3" s="167"/>
      <c r="UBR3" s="167"/>
      <c r="UBS3" s="167"/>
      <c r="UBT3" s="167"/>
      <c r="UBU3" s="167"/>
      <c r="UBV3" s="167"/>
      <c r="UBW3" s="167"/>
      <c r="UBX3" s="167"/>
      <c r="UBY3" s="167"/>
      <c r="UBZ3" s="167"/>
      <c r="UCA3" s="167"/>
      <c r="UCB3" s="167"/>
      <c r="UCC3" s="167"/>
      <c r="UCD3" s="167"/>
      <c r="UCE3" s="167"/>
      <c r="UCF3" s="167"/>
      <c r="UCG3" s="167"/>
      <c r="UCH3" s="167"/>
      <c r="UCI3" s="167"/>
      <c r="UCJ3" s="167"/>
      <c r="UCK3" s="167"/>
      <c r="UCL3" s="167"/>
      <c r="UCM3" s="167"/>
      <c r="UCN3" s="167"/>
      <c r="UCO3" s="167"/>
      <c r="UCP3" s="167"/>
      <c r="UCQ3" s="167"/>
      <c r="UCR3" s="167"/>
      <c r="UCS3" s="167"/>
      <c r="UCT3" s="167"/>
      <c r="UCU3" s="167"/>
      <c r="UCV3" s="167"/>
      <c r="UCW3" s="167"/>
      <c r="UCX3" s="167"/>
      <c r="UCY3" s="167"/>
      <c r="UCZ3" s="167"/>
      <c r="UDA3" s="167"/>
      <c r="UDB3" s="167"/>
      <c r="UDC3" s="167"/>
      <c r="UDD3" s="167"/>
      <c r="UDE3" s="167"/>
      <c r="UDF3" s="167"/>
      <c r="UDG3" s="167"/>
      <c r="UDH3" s="167"/>
      <c r="UDI3" s="167"/>
      <c r="UDJ3" s="167"/>
      <c r="UDK3" s="167"/>
      <c r="UDL3" s="167"/>
      <c r="UDM3" s="167"/>
      <c r="UDN3" s="167"/>
      <c r="UDO3" s="167"/>
      <c r="UDP3" s="167"/>
      <c r="UDQ3" s="167"/>
      <c r="UDR3" s="167"/>
      <c r="UDS3" s="167"/>
      <c r="UDT3" s="167"/>
      <c r="UDU3" s="167"/>
      <c r="UDV3" s="167"/>
      <c r="UDW3" s="167"/>
      <c r="UDX3" s="167"/>
      <c r="UDY3" s="167"/>
      <c r="UDZ3" s="167"/>
      <c r="UEA3" s="167"/>
      <c r="UEB3" s="167"/>
      <c r="UEC3" s="167"/>
      <c r="UED3" s="167"/>
      <c r="UEE3" s="167"/>
      <c r="UEF3" s="167"/>
      <c r="UEG3" s="167"/>
      <c r="UEH3" s="167"/>
      <c r="UEI3" s="167"/>
      <c r="UEJ3" s="167"/>
      <c r="UEK3" s="167"/>
      <c r="UEL3" s="167"/>
      <c r="UEM3" s="167"/>
      <c r="UEN3" s="167"/>
      <c r="UEO3" s="167"/>
      <c r="UEP3" s="167"/>
      <c r="UEQ3" s="167"/>
      <c r="UER3" s="167"/>
      <c r="UES3" s="167"/>
      <c r="UET3" s="167"/>
      <c r="UEU3" s="167"/>
      <c r="UEV3" s="167"/>
      <c r="UEW3" s="167"/>
      <c r="UEX3" s="167"/>
      <c r="UEY3" s="167"/>
      <c r="UEZ3" s="167"/>
      <c r="UFA3" s="167"/>
      <c r="UFB3" s="167"/>
      <c r="UFC3" s="167"/>
      <c r="UFD3" s="167"/>
      <c r="UFE3" s="167"/>
      <c r="UFF3" s="167"/>
      <c r="UFG3" s="167"/>
      <c r="UFH3" s="167"/>
      <c r="UFI3" s="167"/>
      <c r="UFJ3" s="167"/>
      <c r="UFK3" s="167"/>
      <c r="UFL3" s="167"/>
      <c r="UFM3" s="167"/>
      <c r="UFN3" s="167"/>
      <c r="UFO3" s="167"/>
      <c r="UFP3" s="167"/>
      <c r="UFQ3" s="167"/>
      <c r="UFR3" s="167"/>
      <c r="UFS3" s="167"/>
      <c r="UFT3" s="167"/>
      <c r="UFU3" s="167"/>
      <c r="UFV3" s="167"/>
      <c r="UFW3" s="167"/>
      <c r="UFX3" s="167"/>
      <c r="UFY3" s="167"/>
      <c r="UFZ3" s="167"/>
      <c r="UGA3" s="167"/>
      <c r="UGB3" s="167"/>
      <c r="UGC3" s="167"/>
      <c r="UGD3" s="167"/>
      <c r="UGE3" s="167"/>
      <c r="UGF3" s="167"/>
      <c r="UGG3" s="167"/>
      <c r="UGH3" s="167"/>
      <c r="UGI3" s="167"/>
      <c r="UGJ3" s="167"/>
      <c r="UGK3" s="167"/>
      <c r="UGL3" s="167"/>
      <c r="UGM3" s="167"/>
      <c r="UGN3" s="167"/>
      <c r="UGO3" s="167"/>
      <c r="UGP3" s="167"/>
      <c r="UGQ3" s="167"/>
      <c r="UGR3" s="167"/>
      <c r="UGS3" s="167"/>
      <c r="UGT3" s="167"/>
      <c r="UGU3" s="167"/>
      <c r="UGV3" s="167"/>
      <c r="UGW3" s="167"/>
      <c r="UGX3" s="167"/>
      <c r="UGY3" s="167"/>
      <c r="UGZ3" s="167"/>
      <c r="UHA3" s="167"/>
      <c r="UHB3" s="167"/>
      <c r="UHC3" s="167"/>
      <c r="UHD3" s="167"/>
      <c r="UHE3" s="167"/>
      <c r="UHF3" s="167"/>
      <c r="UHG3" s="167"/>
      <c r="UHH3" s="167"/>
      <c r="UHI3" s="167"/>
      <c r="UHJ3" s="167"/>
      <c r="UHK3" s="167"/>
      <c r="UHL3" s="167"/>
      <c r="UHM3" s="167"/>
      <c r="UHN3" s="167"/>
      <c r="UHO3" s="167"/>
      <c r="UHP3" s="167"/>
      <c r="UHQ3" s="167"/>
      <c r="UHR3" s="167"/>
      <c r="UHS3" s="167"/>
      <c r="UHT3" s="167"/>
      <c r="UHU3" s="167"/>
      <c r="UHV3" s="167"/>
      <c r="UHW3" s="167"/>
      <c r="UHX3" s="167"/>
      <c r="UHY3" s="167"/>
      <c r="UHZ3" s="167"/>
      <c r="UIA3" s="167"/>
      <c r="UIB3" s="167"/>
      <c r="UIC3" s="167"/>
      <c r="UID3" s="167"/>
      <c r="UIE3" s="167"/>
      <c r="UIF3" s="167"/>
      <c r="UIG3" s="167"/>
      <c r="UIH3" s="167"/>
      <c r="UII3" s="167"/>
      <c r="UIJ3" s="167"/>
      <c r="UIK3" s="167"/>
      <c r="UIL3" s="167"/>
      <c r="UIM3" s="167"/>
      <c r="UIN3" s="167"/>
      <c r="UIO3" s="167"/>
      <c r="UIP3" s="167"/>
      <c r="UIQ3" s="167"/>
      <c r="UIR3" s="167"/>
      <c r="UIS3" s="167"/>
      <c r="UIT3" s="167"/>
      <c r="UIU3" s="167"/>
      <c r="UIV3" s="167"/>
      <c r="UIW3" s="167"/>
      <c r="UIX3" s="167"/>
      <c r="UIY3" s="167"/>
      <c r="UIZ3" s="167"/>
      <c r="UJA3" s="167"/>
      <c r="UJB3" s="167"/>
      <c r="UJC3" s="167"/>
      <c r="UJD3" s="167"/>
      <c r="UJE3" s="167"/>
      <c r="UJF3" s="167"/>
      <c r="UJG3" s="167"/>
      <c r="UJH3" s="167"/>
      <c r="UJI3" s="167"/>
      <c r="UJJ3" s="167"/>
      <c r="UJK3" s="167"/>
      <c r="UJL3" s="167"/>
      <c r="UJM3" s="167"/>
      <c r="UJN3" s="167"/>
      <c r="UJO3" s="167"/>
      <c r="UJP3" s="167"/>
      <c r="UJQ3" s="167"/>
      <c r="UJR3" s="167"/>
      <c r="UJS3" s="167"/>
      <c r="UJT3" s="167"/>
      <c r="UJU3" s="167"/>
      <c r="UJV3" s="167"/>
      <c r="UJW3" s="167"/>
      <c r="UJX3" s="167"/>
      <c r="UJY3" s="167"/>
      <c r="UJZ3" s="167"/>
      <c r="UKA3" s="167"/>
      <c r="UKB3" s="167"/>
      <c r="UKC3" s="167"/>
      <c r="UKD3" s="167"/>
      <c r="UKE3" s="167"/>
      <c r="UKF3" s="167"/>
      <c r="UKG3" s="167"/>
      <c r="UKH3" s="167"/>
      <c r="UKI3" s="167"/>
      <c r="UKJ3" s="167"/>
      <c r="UKK3" s="167"/>
      <c r="UKL3" s="167"/>
      <c r="UKM3" s="167"/>
      <c r="UKN3" s="167"/>
      <c r="UKO3" s="167"/>
      <c r="UKP3" s="167"/>
      <c r="UKQ3" s="167"/>
      <c r="UKR3" s="167"/>
      <c r="UKS3" s="167"/>
      <c r="UKT3" s="167"/>
      <c r="UKU3" s="167"/>
      <c r="UKV3" s="167"/>
      <c r="UKW3" s="167"/>
      <c r="UKX3" s="167"/>
      <c r="UKY3" s="167"/>
      <c r="UKZ3" s="167"/>
      <c r="ULA3" s="167"/>
      <c r="ULB3" s="167"/>
      <c r="ULC3" s="167"/>
      <c r="ULD3" s="167"/>
      <c r="ULE3" s="167"/>
      <c r="ULF3" s="167"/>
      <c r="ULG3" s="167"/>
      <c r="ULH3" s="167"/>
      <c r="ULI3" s="167"/>
      <c r="ULJ3" s="167"/>
      <c r="ULK3" s="167"/>
      <c r="ULL3" s="167"/>
      <c r="ULM3" s="167"/>
      <c r="ULN3" s="167"/>
      <c r="ULO3" s="167"/>
      <c r="ULP3" s="167"/>
      <c r="ULQ3" s="167"/>
      <c r="ULR3" s="167"/>
      <c r="ULS3" s="167"/>
      <c r="ULT3" s="167"/>
      <c r="ULU3" s="167"/>
      <c r="ULV3" s="167"/>
      <c r="ULW3" s="167"/>
      <c r="ULX3" s="167"/>
      <c r="ULY3" s="167"/>
      <c r="ULZ3" s="167"/>
      <c r="UMA3" s="167"/>
      <c r="UMB3" s="167"/>
      <c r="UMC3" s="167"/>
      <c r="UMD3" s="167"/>
      <c r="UME3" s="167"/>
      <c r="UMF3" s="167"/>
      <c r="UMG3" s="167"/>
      <c r="UMH3" s="167"/>
      <c r="UMI3" s="167"/>
      <c r="UMJ3" s="167"/>
      <c r="UMK3" s="167"/>
      <c r="UML3" s="167"/>
      <c r="UMM3" s="167"/>
      <c r="UMN3" s="167"/>
      <c r="UMO3" s="167"/>
      <c r="UMP3" s="167"/>
      <c r="UMQ3" s="167"/>
      <c r="UMR3" s="167"/>
      <c r="UMS3" s="167"/>
      <c r="UMT3" s="167"/>
      <c r="UMU3" s="167"/>
      <c r="UMV3" s="167"/>
      <c r="UMW3" s="167"/>
      <c r="UMX3" s="167"/>
      <c r="UMY3" s="167"/>
      <c r="UMZ3" s="167"/>
      <c r="UNA3" s="167"/>
      <c r="UNB3" s="167"/>
      <c r="UNC3" s="167"/>
      <c r="UND3" s="167"/>
      <c r="UNE3" s="167"/>
      <c r="UNF3" s="167"/>
      <c r="UNG3" s="167"/>
      <c r="UNH3" s="167"/>
      <c r="UNI3" s="167"/>
      <c r="UNJ3" s="167"/>
      <c r="UNK3" s="167"/>
      <c r="UNL3" s="167"/>
      <c r="UNM3" s="167"/>
      <c r="UNN3" s="167"/>
      <c r="UNO3" s="167"/>
      <c r="UNP3" s="167"/>
      <c r="UNQ3" s="167"/>
      <c r="UNR3" s="167"/>
      <c r="UNS3" s="167"/>
      <c r="UNT3" s="167"/>
      <c r="UNU3" s="167"/>
      <c r="UNV3" s="167"/>
      <c r="UNW3" s="167"/>
      <c r="UNX3" s="167"/>
      <c r="UNY3" s="167"/>
      <c r="UNZ3" s="167"/>
      <c r="UOA3" s="167"/>
      <c r="UOB3" s="167"/>
      <c r="UOC3" s="167"/>
      <c r="UOD3" s="167"/>
      <c r="UOE3" s="167"/>
      <c r="UOF3" s="167"/>
      <c r="UOG3" s="167"/>
      <c r="UOH3" s="167"/>
      <c r="UOI3" s="167"/>
      <c r="UOJ3" s="167"/>
      <c r="UOK3" s="167"/>
      <c r="UOL3" s="167"/>
      <c r="UOM3" s="167"/>
      <c r="UON3" s="167"/>
      <c r="UOO3" s="167"/>
      <c r="UOP3" s="167"/>
      <c r="UOQ3" s="167"/>
      <c r="UOR3" s="167"/>
      <c r="UOS3" s="167"/>
      <c r="UOT3" s="167"/>
      <c r="UOU3" s="167"/>
      <c r="UOV3" s="167"/>
      <c r="UOW3" s="167"/>
      <c r="UOX3" s="167"/>
      <c r="UOY3" s="167"/>
      <c r="UOZ3" s="167"/>
      <c r="UPA3" s="167"/>
      <c r="UPB3" s="167"/>
      <c r="UPC3" s="167"/>
      <c r="UPD3" s="167"/>
      <c r="UPE3" s="167"/>
      <c r="UPF3" s="167"/>
      <c r="UPG3" s="167"/>
      <c r="UPH3" s="167"/>
      <c r="UPI3" s="167"/>
      <c r="UPJ3" s="167"/>
      <c r="UPK3" s="167"/>
      <c r="UPL3" s="167"/>
      <c r="UPM3" s="167"/>
      <c r="UPN3" s="167"/>
      <c r="UPO3" s="167"/>
      <c r="UPP3" s="167"/>
      <c r="UPQ3" s="167"/>
      <c r="UPR3" s="167"/>
      <c r="UPS3" s="167"/>
      <c r="UPT3" s="167"/>
      <c r="UPU3" s="167"/>
      <c r="UPV3" s="167"/>
      <c r="UPW3" s="167"/>
      <c r="UPX3" s="167"/>
      <c r="UPY3" s="167"/>
      <c r="UPZ3" s="167"/>
      <c r="UQA3" s="167"/>
      <c r="UQB3" s="167"/>
      <c r="UQC3" s="167"/>
      <c r="UQD3" s="167"/>
      <c r="UQE3" s="167"/>
      <c r="UQF3" s="167"/>
      <c r="UQG3" s="167"/>
      <c r="UQH3" s="167"/>
      <c r="UQI3" s="167"/>
      <c r="UQJ3" s="167"/>
      <c r="UQK3" s="167"/>
      <c r="UQL3" s="167"/>
      <c r="UQM3" s="167"/>
      <c r="UQN3" s="167"/>
      <c r="UQO3" s="167"/>
      <c r="UQP3" s="167"/>
      <c r="UQQ3" s="167"/>
      <c r="UQR3" s="167"/>
      <c r="UQS3" s="167"/>
      <c r="UQT3" s="167"/>
      <c r="UQU3" s="167"/>
      <c r="UQV3" s="167"/>
      <c r="UQW3" s="167"/>
      <c r="UQX3" s="167"/>
      <c r="UQY3" s="167"/>
      <c r="UQZ3" s="167"/>
      <c r="URA3" s="167"/>
      <c r="URB3" s="167"/>
      <c r="URC3" s="167"/>
      <c r="URD3" s="167"/>
      <c r="URE3" s="167"/>
      <c r="URF3" s="167"/>
      <c r="URG3" s="167"/>
      <c r="URH3" s="167"/>
      <c r="URI3" s="167"/>
      <c r="URJ3" s="167"/>
      <c r="URK3" s="167"/>
      <c r="URL3" s="167"/>
      <c r="URM3" s="167"/>
      <c r="URN3" s="167"/>
      <c r="URO3" s="167"/>
      <c r="URP3" s="167"/>
      <c r="URQ3" s="167"/>
      <c r="URR3" s="167"/>
      <c r="URS3" s="167"/>
      <c r="URT3" s="167"/>
      <c r="URU3" s="167"/>
      <c r="URV3" s="167"/>
      <c r="URW3" s="167"/>
      <c r="URX3" s="167"/>
      <c r="URY3" s="167"/>
      <c r="URZ3" s="167"/>
      <c r="USA3" s="167"/>
      <c r="USB3" s="167"/>
      <c r="USC3" s="167"/>
      <c r="USD3" s="167"/>
      <c r="USE3" s="167"/>
      <c r="USF3" s="167"/>
      <c r="USG3" s="167"/>
      <c r="USH3" s="167"/>
      <c r="USI3" s="167"/>
      <c r="USJ3" s="167"/>
      <c r="USK3" s="167"/>
      <c r="USL3" s="167"/>
      <c r="USM3" s="167"/>
      <c r="USN3" s="167"/>
      <c r="USO3" s="167"/>
      <c r="USP3" s="167"/>
      <c r="USQ3" s="167"/>
      <c r="USR3" s="167"/>
      <c r="USS3" s="167"/>
      <c r="UST3" s="167"/>
      <c r="USU3" s="167"/>
      <c r="USV3" s="167"/>
      <c r="USW3" s="167"/>
      <c r="USX3" s="167"/>
      <c r="USY3" s="167"/>
      <c r="USZ3" s="167"/>
      <c r="UTA3" s="167"/>
      <c r="UTB3" s="167"/>
      <c r="UTC3" s="167"/>
      <c r="UTD3" s="167"/>
      <c r="UTE3" s="167"/>
      <c r="UTF3" s="167"/>
      <c r="UTG3" s="167"/>
      <c r="UTH3" s="167"/>
      <c r="UTI3" s="167"/>
      <c r="UTJ3" s="167"/>
      <c r="UTK3" s="167"/>
      <c r="UTL3" s="167"/>
      <c r="UTM3" s="167"/>
      <c r="UTN3" s="167"/>
      <c r="UTO3" s="167"/>
      <c r="UTP3" s="167"/>
      <c r="UTQ3" s="167"/>
      <c r="UTR3" s="167"/>
      <c r="UTS3" s="167"/>
      <c r="UTT3" s="167"/>
      <c r="UTU3" s="167"/>
      <c r="UTV3" s="167"/>
      <c r="UTW3" s="167"/>
      <c r="UTX3" s="167"/>
      <c r="UTY3" s="167"/>
      <c r="UTZ3" s="167"/>
      <c r="UUA3" s="167"/>
      <c r="UUB3" s="167"/>
      <c r="UUC3" s="167"/>
      <c r="UUD3" s="167"/>
      <c r="UUE3" s="167"/>
      <c r="UUF3" s="167"/>
      <c r="UUG3" s="167"/>
      <c r="UUH3" s="167"/>
      <c r="UUI3" s="167"/>
      <c r="UUJ3" s="167"/>
      <c r="UUK3" s="167"/>
      <c r="UUL3" s="167"/>
      <c r="UUM3" s="167"/>
      <c r="UUN3" s="167"/>
      <c r="UUO3" s="167"/>
      <c r="UUP3" s="167"/>
      <c r="UUQ3" s="167"/>
      <c r="UUR3" s="167"/>
      <c r="UUS3" s="167"/>
      <c r="UUT3" s="167"/>
      <c r="UUU3" s="167"/>
      <c r="UUV3" s="167"/>
      <c r="UUW3" s="167"/>
      <c r="UUX3" s="167"/>
      <c r="UUY3" s="167"/>
      <c r="UUZ3" s="167"/>
      <c r="UVA3" s="167"/>
      <c r="UVB3" s="167"/>
      <c r="UVC3" s="167"/>
      <c r="UVD3" s="167"/>
      <c r="UVE3" s="167"/>
      <c r="UVF3" s="167"/>
      <c r="UVG3" s="167"/>
      <c r="UVH3" s="167"/>
      <c r="UVI3" s="167"/>
      <c r="UVJ3" s="167"/>
      <c r="UVK3" s="167"/>
      <c r="UVL3" s="167"/>
      <c r="UVM3" s="167"/>
      <c r="UVN3" s="167"/>
      <c r="UVO3" s="167"/>
      <c r="UVP3" s="167"/>
      <c r="UVQ3" s="167"/>
      <c r="UVR3" s="167"/>
      <c r="UVS3" s="167"/>
      <c r="UVT3" s="167"/>
      <c r="UVU3" s="167"/>
      <c r="UVV3" s="167"/>
      <c r="UVW3" s="167"/>
      <c r="UVX3" s="167"/>
      <c r="UVY3" s="167"/>
      <c r="UVZ3" s="167"/>
      <c r="UWA3" s="167"/>
      <c r="UWB3" s="167"/>
      <c r="UWC3" s="167"/>
      <c r="UWD3" s="167"/>
      <c r="UWE3" s="167"/>
      <c r="UWF3" s="167"/>
      <c r="UWG3" s="167"/>
      <c r="UWH3" s="167"/>
      <c r="UWI3" s="167"/>
      <c r="UWJ3" s="167"/>
      <c r="UWK3" s="167"/>
      <c r="UWL3" s="167"/>
      <c r="UWM3" s="167"/>
      <c r="UWN3" s="167"/>
      <c r="UWO3" s="167"/>
      <c r="UWP3" s="167"/>
      <c r="UWQ3" s="167"/>
      <c r="UWR3" s="167"/>
      <c r="UWS3" s="167"/>
      <c r="UWT3" s="167"/>
      <c r="UWU3" s="167"/>
      <c r="UWV3" s="167"/>
      <c r="UWW3" s="167"/>
      <c r="UWX3" s="167"/>
      <c r="UWY3" s="167"/>
      <c r="UWZ3" s="167"/>
      <c r="UXA3" s="167"/>
      <c r="UXB3" s="167"/>
      <c r="UXC3" s="167"/>
      <c r="UXD3" s="167"/>
      <c r="UXE3" s="167"/>
      <c r="UXF3" s="167"/>
      <c r="UXG3" s="167"/>
      <c r="UXH3" s="167"/>
      <c r="UXI3" s="167"/>
      <c r="UXJ3" s="167"/>
      <c r="UXK3" s="167"/>
      <c r="UXL3" s="167"/>
      <c r="UXM3" s="167"/>
      <c r="UXN3" s="167"/>
      <c r="UXO3" s="167"/>
      <c r="UXP3" s="167"/>
      <c r="UXQ3" s="167"/>
      <c r="UXR3" s="167"/>
      <c r="UXS3" s="167"/>
      <c r="UXT3" s="167"/>
      <c r="UXU3" s="167"/>
      <c r="UXV3" s="167"/>
      <c r="UXW3" s="167"/>
      <c r="UXX3" s="167"/>
      <c r="UXY3" s="167"/>
      <c r="UXZ3" s="167"/>
      <c r="UYA3" s="167"/>
      <c r="UYB3" s="167"/>
      <c r="UYC3" s="167"/>
      <c r="UYD3" s="167"/>
      <c r="UYE3" s="167"/>
      <c r="UYF3" s="167"/>
      <c r="UYG3" s="167"/>
      <c r="UYH3" s="167"/>
      <c r="UYI3" s="167"/>
      <c r="UYJ3" s="167"/>
      <c r="UYK3" s="167"/>
      <c r="UYL3" s="167"/>
      <c r="UYM3" s="167"/>
      <c r="UYN3" s="167"/>
      <c r="UYO3" s="167"/>
      <c r="UYP3" s="167"/>
      <c r="UYQ3" s="167"/>
      <c r="UYR3" s="167"/>
      <c r="UYS3" s="167"/>
      <c r="UYT3" s="167"/>
      <c r="UYU3" s="167"/>
      <c r="UYV3" s="167"/>
      <c r="UYW3" s="167"/>
      <c r="UYX3" s="167"/>
      <c r="UYY3" s="167"/>
      <c r="UYZ3" s="167"/>
      <c r="UZA3" s="167"/>
      <c r="UZB3" s="167"/>
      <c r="UZC3" s="167"/>
      <c r="UZD3" s="167"/>
      <c r="UZE3" s="167"/>
      <c r="UZF3" s="167"/>
      <c r="UZG3" s="167"/>
      <c r="UZH3" s="167"/>
      <c r="UZI3" s="167"/>
      <c r="UZJ3" s="167"/>
      <c r="UZK3" s="167"/>
      <c r="UZL3" s="167"/>
      <c r="UZM3" s="167"/>
      <c r="UZN3" s="167"/>
      <c r="UZO3" s="167"/>
      <c r="UZP3" s="167"/>
      <c r="UZQ3" s="167"/>
      <c r="UZR3" s="167"/>
      <c r="UZS3" s="167"/>
      <c r="UZT3" s="167"/>
      <c r="UZU3" s="167"/>
      <c r="UZV3" s="167"/>
      <c r="UZW3" s="167"/>
      <c r="UZX3" s="167"/>
      <c r="UZY3" s="167"/>
      <c r="UZZ3" s="167"/>
      <c r="VAA3" s="167"/>
      <c r="VAB3" s="167"/>
      <c r="VAC3" s="167"/>
      <c r="VAD3" s="167"/>
      <c r="VAE3" s="167"/>
      <c r="VAF3" s="167"/>
      <c r="VAG3" s="167"/>
      <c r="VAH3" s="167"/>
      <c r="VAI3" s="167"/>
      <c r="VAJ3" s="167"/>
      <c r="VAK3" s="167"/>
      <c r="VAL3" s="167"/>
      <c r="VAM3" s="167"/>
      <c r="VAN3" s="167"/>
      <c r="VAO3" s="167"/>
      <c r="VAP3" s="167"/>
      <c r="VAQ3" s="167"/>
      <c r="VAR3" s="167"/>
      <c r="VAS3" s="167"/>
      <c r="VAT3" s="167"/>
      <c r="VAU3" s="167"/>
      <c r="VAV3" s="167"/>
      <c r="VAW3" s="167"/>
      <c r="VAX3" s="167"/>
      <c r="VAY3" s="167"/>
      <c r="VAZ3" s="167"/>
      <c r="VBA3" s="167"/>
      <c r="VBB3" s="167"/>
      <c r="VBC3" s="167"/>
      <c r="VBD3" s="167"/>
      <c r="VBE3" s="167"/>
      <c r="VBF3" s="167"/>
      <c r="VBG3" s="167"/>
      <c r="VBH3" s="167"/>
      <c r="VBI3" s="167"/>
      <c r="VBJ3" s="167"/>
      <c r="VBK3" s="167"/>
      <c r="VBL3" s="167"/>
      <c r="VBM3" s="167"/>
      <c r="VBN3" s="167"/>
      <c r="VBO3" s="167"/>
      <c r="VBP3" s="167"/>
      <c r="VBQ3" s="167"/>
      <c r="VBR3" s="167"/>
      <c r="VBS3" s="167"/>
      <c r="VBT3" s="167"/>
      <c r="VBU3" s="167"/>
      <c r="VBV3" s="167"/>
      <c r="VBW3" s="167"/>
      <c r="VBX3" s="167"/>
      <c r="VBY3" s="167"/>
      <c r="VBZ3" s="167"/>
      <c r="VCA3" s="167"/>
      <c r="VCB3" s="167"/>
      <c r="VCC3" s="167"/>
      <c r="VCD3" s="167"/>
      <c r="VCE3" s="167"/>
      <c r="VCF3" s="167"/>
      <c r="VCG3" s="167"/>
      <c r="VCH3" s="167"/>
      <c r="VCI3" s="167"/>
      <c r="VCJ3" s="167"/>
      <c r="VCK3" s="167"/>
      <c r="VCL3" s="167"/>
      <c r="VCM3" s="167"/>
      <c r="VCN3" s="167"/>
      <c r="VCO3" s="167"/>
      <c r="VCP3" s="167"/>
      <c r="VCQ3" s="167"/>
      <c r="VCR3" s="167"/>
      <c r="VCS3" s="167"/>
      <c r="VCT3" s="167"/>
      <c r="VCU3" s="167"/>
      <c r="VCV3" s="167"/>
      <c r="VCW3" s="167"/>
      <c r="VCX3" s="167"/>
      <c r="VCY3" s="167"/>
      <c r="VCZ3" s="167"/>
      <c r="VDA3" s="167"/>
      <c r="VDB3" s="167"/>
      <c r="VDC3" s="167"/>
      <c r="VDD3" s="167"/>
      <c r="VDE3" s="167"/>
      <c r="VDF3" s="167"/>
      <c r="VDG3" s="167"/>
      <c r="VDH3" s="167"/>
      <c r="VDI3" s="167"/>
      <c r="VDJ3" s="167"/>
      <c r="VDK3" s="167"/>
      <c r="VDL3" s="167"/>
      <c r="VDM3" s="167"/>
      <c r="VDN3" s="167"/>
      <c r="VDO3" s="167"/>
      <c r="VDP3" s="167"/>
      <c r="VDQ3" s="167"/>
      <c r="VDR3" s="167"/>
      <c r="VDS3" s="167"/>
      <c r="VDT3" s="167"/>
      <c r="VDU3" s="167"/>
      <c r="VDV3" s="167"/>
      <c r="VDW3" s="167"/>
      <c r="VDX3" s="167"/>
      <c r="VDY3" s="167"/>
      <c r="VDZ3" s="167"/>
      <c r="VEA3" s="167"/>
      <c r="VEB3" s="167"/>
      <c r="VEC3" s="167"/>
      <c r="VED3" s="167"/>
      <c r="VEE3" s="167"/>
      <c r="VEF3" s="167"/>
      <c r="VEG3" s="167"/>
      <c r="VEH3" s="167"/>
      <c r="VEI3" s="167"/>
      <c r="VEJ3" s="167"/>
      <c r="VEK3" s="167"/>
      <c r="VEL3" s="167"/>
      <c r="VEM3" s="167"/>
      <c r="VEN3" s="167"/>
      <c r="VEO3" s="167"/>
      <c r="VEP3" s="167"/>
      <c r="VEQ3" s="167"/>
      <c r="VER3" s="167"/>
      <c r="VES3" s="167"/>
      <c r="VET3" s="167"/>
      <c r="VEU3" s="167"/>
      <c r="VEV3" s="167"/>
      <c r="VEW3" s="167"/>
      <c r="VEX3" s="167"/>
      <c r="VEY3" s="167"/>
      <c r="VEZ3" s="167"/>
      <c r="VFA3" s="167"/>
      <c r="VFB3" s="167"/>
      <c r="VFC3" s="167"/>
      <c r="VFD3" s="167"/>
      <c r="VFE3" s="167"/>
      <c r="VFF3" s="167"/>
      <c r="VFG3" s="167"/>
      <c r="VFH3" s="167"/>
      <c r="VFI3" s="167"/>
      <c r="VFJ3" s="167"/>
      <c r="VFK3" s="167"/>
      <c r="VFL3" s="167"/>
      <c r="VFM3" s="167"/>
      <c r="VFN3" s="167"/>
      <c r="VFO3" s="167"/>
      <c r="VFP3" s="167"/>
      <c r="VFQ3" s="167"/>
      <c r="VFR3" s="167"/>
      <c r="VFS3" s="167"/>
      <c r="VFT3" s="167"/>
      <c r="VFU3" s="167"/>
      <c r="VFV3" s="167"/>
      <c r="VFW3" s="167"/>
      <c r="VFX3" s="167"/>
      <c r="VFY3" s="167"/>
      <c r="VFZ3" s="167"/>
      <c r="VGA3" s="167"/>
      <c r="VGB3" s="167"/>
      <c r="VGC3" s="167"/>
      <c r="VGD3" s="167"/>
      <c r="VGE3" s="167"/>
      <c r="VGF3" s="167"/>
      <c r="VGG3" s="167"/>
      <c r="VGH3" s="167"/>
      <c r="VGI3" s="167"/>
      <c r="VGJ3" s="167"/>
      <c r="VGK3" s="167"/>
      <c r="VGL3" s="167"/>
      <c r="VGM3" s="167"/>
      <c r="VGN3" s="167"/>
      <c r="VGO3" s="167"/>
      <c r="VGP3" s="167"/>
      <c r="VGQ3" s="167"/>
      <c r="VGR3" s="167"/>
      <c r="VGS3" s="167"/>
      <c r="VGT3" s="167"/>
      <c r="VGU3" s="167"/>
      <c r="VGV3" s="167"/>
      <c r="VGW3" s="167"/>
      <c r="VGX3" s="167"/>
      <c r="VGY3" s="167"/>
      <c r="VGZ3" s="167"/>
      <c r="VHA3" s="167"/>
      <c r="VHB3" s="167"/>
      <c r="VHC3" s="167"/>
      <c r="VHD3" s="167"/>
      <c r="VHE3" s="167"/>
      <c r="VHF3" s="167"/>
      <c r="VHG3" s="167"/>
      <c r="VHH3" s="167"/>
      <c r="VHI3" s="167"/>
      <c r="VHJ3" s="167"/>
      <c r="VHK3" s="167"/>
      <c r="VHL3" s="167"/>
      <c r="VHM3" s="167"/>
      <c r="VHN3" s="167"/>
      <c r="VHO3" s="167"/>
      <c r="VHP3" s="167"/>
      <c r="VHQ3" s="167"/>
      <c r="VHR3" s="167"/>
      <c r="VHS3" s="167"/>
      <c r="VHT3" s="167"/>
      <c r="VHU3" s="167"/>
      <c r="VHV3" s="167"/>
      <c r="VHW3" s="167"/>
      <c r="VHX3" s="167"/>
      <c r="VHY3" s="167"/>
      <c r="VHZ3" s="167"/>
      <c r="VIA3" s="167"/>
      <c r="VIB3" s="167"/>
      <c r="VIC3" s="167"/>
      <c r="VID3" s="167"/>
      <c r="VIE3" s="167"/>
      <c r="VIF3" s="167"/>
      <c r="VIG3" s="167"/>
      <c r="VIH3" s="167"/>
      <c r="VII3" s="167"/>
      <c r="VIJ3" s="167"/>
      <c r="VIK3" s="167"/>
      <c r="VIL3" s="167"/>
      <c r="VIM3" s="167"/>
      <c r="VIN3" s="167"/>
      <c r="VIO3" s="167"/>
      <c r="VIP3" s="167"/>
      <c r="VIQ3" s="167"/>
      <c r="VIR3" s="167"/>
      <c r="VIS3" s="167"/>
      <c r="VIT3" s="167"/>
      <c r="VIU3" s="167"/>
      <c r="VIV3" s="167"/>
      <c r="VIW3" s="167"/>
      <c r="VIX3" s="167"/>
      <c r="VIY3" s="167"/>
      <c r="VIZ3" s="167"/>
      <c r="VJA3" s="167"/>
      <c r="VJB3" s="167"/>
      <c r="VJC3" s="167"/>
      <c r="VJD3" s="167"/>
      <c r="VJE3" s="167"/>
      <c r="VJF3" s="167"/>
      <c r="VJG3" s="167"/>
      <c r="VJH3" s="167"/>
      <c r="VJI3" s="167"/>
      <c r="VJJ3" s="167"/>
      <c r="VJK3" s="167"/>
      <c r="VJL3" s="167"/>
      <c r="VJM3" s="167"/>
      <c r="VJN3" s="167"/>
      <c r="VJO3" s="167"/>
      <c r="VJP3" s="167"/>
      <c r="VJQ3" s="167"/>
      <c r="VJR3" s="167"/>
      <c r="VJS3" s="167"/>
      <c r="VJT3" s="167"/>
      <c r="VJU3" s="167"/>
      <c r="VJV3" s="167"/>
      <c r="VJW3" s="167"/>
      <c r="VJX3" s="167"/>
      <c r="VJY3" s="167"/>
      <c r="VJZ3" s="167"/>
      <c r="VKA3" s="167"/>
      <c r="VKB3" s="167"/>
      <c r="VKC3" s="167"/>
      <c r="VKD3" s="167"/>
      <c r="VKE3" s="167"/>
      <c r="VKF3" s="167"/>
      <c r="VKG3" s="167"/>
      <c r="VKH3" s="167"/>
      <c r="VKI3" s="167"/>
      <c r="VKJ3" s="167"/>
      <c r="VKK3" s="167"/>
      <c r="VKL3" s="167"/>
      <c r="VKM3" s="167"/>
      <c r="VKN3" s="167"/>
      <c r="VKO3" s="167"/>
      <c r="VKP3" s="167"/>
      <c r="VKQ3" s="167"/>
      <c r="VKR3" s="167"/>
      <c r="VKS3" s="167"/>
      <c r="VKT3" s="167"/>
      <c r="VKU3" s="167"/>
      <c r="VKV3" s="167"/>
      <c r="VKW3" s="167"/>
      <c r="VKX3" s="167"/>
      <c r="VKY3" s="167"/>
      <c r="VKZ3" s="167"/>
      <c r="VLA3" s="167"/>
      <c r="VLB3" s="167"/>
      <c r="VLC3" s="167"/>
      <c r="VLD3" s="167"/>
      <c r="VLE3" s="167"/>
      <c r="VLF3" s="167"/>
      <c r="VLG3" s="167"/>
      <c r="VLH3" s="167"/>
      <c r="VLI3" s="167"/>
      <c r="VLJ3" s="167"/>
      <c r="VLK3" s="167"/>
      <c r="VLL3" s="167"/>
      <c r="VLM3" s="167"/>
      <c r="VLN3" s="167"/>
      <c r="VLO3" s="167"/>
      <c r="VLP3" s="167"/>
      <c r="VLQ3" s="167"/>
      <c r="VLR3" s="167"/>
      <c r="VLS3" s="167"/>
      <c r="VLT3" s="167"/>
      <c r="VLU3" s="167"/>
      <c r="VLV3" s="167"/>
      <c r="VLW3" s="167"/>
      <c r="VLX3" s="167"/>
      <c r="VLY3" s="167"/>
      <c r="VLZ3" s="167"/>
      <c r="VMA3" s="167"/>
      <c r="VMB3" s="167"/>
      <c r="VMC3" s="167"/>
      <c r="VMD3" s="167"/>
      <c r="VME3" s="167"/>
      <c r="VMF3" s="167"/>
      <c r="VMG3" s="167"/>
      <c r="VMH3" s="167"/>
      <c r="VMI3" s="167"/>
      <c r="VMJ3" s="167"/>
      <c r="VMK3" s="167"/>
      <c r="VML3" s="167"/>
      <c r="VMM3" s="167"/>
      <c r="VMN3" s="167"/>
      <c r="VMO3" s="167"/>
      <c r="VMP3" s="167"/>
      <c r="VMQ3" s="167"/>
      <c r="VMR3" s="167"/>
      <c r="VMS3" s="167"/>
      <c r="VMT3" s="167"/>
      <c r="VMU3" s="167"/>
      <c r="VMV3" s="167"/>
      <c r="VMW3" s="167"/>
      <c r="VMX3" s="167"/>
      <c r="VMY3" s="167"/>
      <c r="VMZ3" s="167"/>
      <c r="VNA3" s="167"/>
      <c r="VNB3" s="167"/>
      <c r="VNC3" s="167"/>
      <c r="VND3" s="167"/>
      <c r="VNE3" s="167"/>
      <c r="VNF3" s="167"/>
      <c r="VNG3" s="167"/>
      <c r="VNH3" s="167"/>
      <c r="VNI3" s="167"/>
      <c r="VNJ3" s="167"/>
      <c r="VNK3" s="167"/>
      <c r="VNL3" s="167"/>
      <c r="VNM3" s="167"/>
      <c r="VNN3" s="167"/>
      <c r="VNO3" s="167"/>
      <c r="VNP3" s="167"/>
      <c r="VNQ3" s="167"/>
      <c r="VNR3" s="167"/>
      <c r="VNS3" s="167"/>
      <c r="VNT3" s="167"/>
      <c r="VNU3" s="167"/>
      <c r="VNV3" s="167"/>
      <c r="VNW3" s="167"/>
      <c r="VNX3" s="167"/>
      <c r="VNY3" s="167"/>
      <c r="VNZ3" s="167"/>
      <c r="VOA3" s="167"/>
      <c r="VOB3" s="167"/>
      <c r="VOC3" s="167"/>
      <c r="VOD3" s="167"/>
      <c r="VOE3" s="167"/>
      <c r="VOF3" s="167"/>
      <c r="VOG3" s="167"/>
      <c r="VOH3" s="167"/>
      <c r="VOI3" s="167"/>
      <c r="VOJ3" s="167"/>
      <c r="VOK3" s="167"/>
      <c r="VOL3" s="167"/>
      <c r="VOM3" s="167"/>
      <c r="VON3" s="167"/>
      <c r="VOO3" s="167"/>
      <c r="VOP3" s="167"/>
      <c r="VOQ3" s="167"/>
      <c r="VOR3" s="167"/>
      <c r="VOS3" s="167"/>
      <c r="VOT3" s="167"/>
      <c r="VOU3" s="167"/>
      <c r="VOV3" s="167"/>
      <c r="VOW3" s="167"/>
      <c r="VOX3" s="167"/>
      <c r="VOY3" s="167"/>
      <c r="VOZ3" s="167"/>
      <c r="VPA3" s="167"/>
      <c r="VPB3" s="167"/>
      <c r="VPC3" s="167"/>
      <c r="VPD3" s="167"/>
      <c r="VPE3" s="167"/>
      <c r="VPF3" s="167"/>
      <c r="VPG3" s="167"/>
      <c r="VPH3" s="167"/>
      <c r="VPI3" s="167"/>
      <c r="VPJ3" s="167"/>
      <c r="VPK3" s="167"/>
      <c r="VPL3" s="167"/>
      <c r="VPM3" s="167"/>
      <c r="VPN3" s="167"/>
      <c r="VPO3" s="167"/>
      <c r="VPP3" s="167"/>
      <c r="VPQ3" s="167"/>
      <c r="VPR3" s="167"/>
      <c r="VPS3" s="167"/>
      <c r="VPT3" s="167"/>
      <c r="VPU3" s="167"/>
      <c r="VPV3" s="167"/>
      <c r="VPW3" s="167"/>
      <c r="VPX3" s="167"/>
      <c r="VPY3" s="167"/>
      <c r="VPZ3" s="167"/>
      <c r="VQA3" s="167"/>
      <c r="VQB3" s="167"/>
      <c r="VQC3" s="167"/>
      <c r="VQD3" s="167"/>
      <c r="VQE3" s="167"/>
      <c r="VQF3" s="167"/>
      <c r="VQG3" s="167"/>
      <c r="VQH3" s="167"/>
      <c r="VQI3" s="167"/>
      <c r="VQJ3" s="167"/>
      <c r="VQK3" s="167"/>
      <c r="VQL3" s="167"/>
      <c r="VQM3" s="167"/>
      <c r="VQN3" s="167"/>
      <c r="VQO3" s="167"/>
      <c r="VQP3" s="167"/>
      <c r="VQQ3" s="167"/>
      <c r="VQR3" s="167"/>
      <c r="VQS3" s="167"/>
      <c r="VQT3" s="167"/>
      <c r="VQU3" s="167"/>
      <c r="VQV3" s="167"/>
      <c r="VQW3" s="167"/>
      <c r="VQX3" s="167"/>
      <c r="VQY3" s="167"/>
      <c r="VQZ3" s="167"/>
      <c r="VRA3" s="167"/>
      <c r="VRB3" s="167"/>
      <c r="VRC3" s="167"/>
      <c r="VRD3" s="167"/>
      <c r="VRE3" s="167"/>
      <c r="VRF3" s="167"/>
      <c r="VRG3" s="167"/>
      <c r="VRH3" s="167"/>
      <c r="VRI3" s="167"/>
      <c r="VRJ3" s="167"/>
      <c r="VRK3" s="167"/>
      <c r="VRL3" s="167"/>
      <c r="VRM3" s="167"/>
      <c r="VRN3" s="167"/>
      <c r="VRO3" s="167"/>
      <c r="VRP3" s="167"/>
      <c r="VRQ3" s="167"/>
      <c r="VRR3" s="167"/>
      <c r="VRS3" s="167"/>
      <c r="VRT3" s="167"/>
      <c r="VRU3" s="167"/>
      <c r="VRV3" s="167"/>
      <c r="VRW3" s="167"/>
      <c r="VRX3" s="167"/>
      <c r="VRY3" s="167"/>
      <c r="VRZ3" s="167"/>
      <c r="VSA3" s="167"/>
      <c r="VSB3" s="167"/>
      <c r="VSC3" s="167"/>
      <c r="VSD3" s="167"/>
      <c r="VSE3" s="167"/>
      <c r="VSF3" s="167"/>
      <c r="VSG3" s="167"/>
      <c r="VSH3" s="167"/>
      <c r="VSI3" s="167"/>
      <c r="VSJ3" s="167"/>
      <c r="VSK3" s="167"/>
      <c r="VSL3" s="167"/>
      <c r="VSM3" s="167"/>
      <c r="VSN3" s="167"/>
      <c r="VSO3" s="167"/>
      <c r="VSP3" s="167"/>
      <c r="VSQ3" s="167"/>
      <c r="VSR3" s="167"/>
      <c r="VSS3" s="167"/>
      <c r="VST3" s="167"/>
      <c r="VSU3" s="167"/>
      <c r="VSV3" s="167"/>
      <c r="VSW3" s="167"/>
      <c r="VSX3" s="167"/>
      <c r="VSY3" s="167"/>
      <c r="VSZ3" s="167"/>
      <c r="VTA3" s="167"/>
      <c r="VTB3" s="167"/>
      <c r="VTC3" s="167"/>
      <c r="VTD3" s="167"/>
      <c r="VTE3" s="167"/>
      <c r="VTF3" s="167"/>
      <c r="VTG3" s="167"/>
      <c r="VTH3" s="167"/>
      <c r="VTI3" s="167"/>
      <c r="VTJ3" s="167"/>
      <c r="VTK3" s="167"/>
      <c r="VTL3" s="167"/>
      <c r="VTM3" s="167"/>
      <c r="VTN3" s="167"/>
      <c r="VTO3" s="167"/>
      <c r="VTP3" s="167"/>
      <c r="VTQ3" s="167"/>
      <c r="VTR3" s="167"/>
      <c r="VTS3" s="167"/>
      <c r="VTT3" s="167"/>
      <c r="VTU3" s="167"/>
      <c r="VTV3" s="167"/>
      <c r="VTW3" s="167"/>
      <c r="VTX3" s="167"/>
      <c r="VTY3" s="167"/>
      <c r="VTZ3" s="167"/>
      <c r="VUA3" s="167"/>
      <c r="VUB3" s="167"/>
      <c r="VUC3" s="167"/>
      <c r="VUD3" s="167"/>
      <c r="VUE3" s="167"/>
      <c r="VUF3" s="167"/>
      <c r="VUG3" s="167"/>
      <c r="VUH3" s="167"/>
      <c r="VUI3" s="167"/>
      <c r="VUJ3" s="167"/>
      <c r="VUK3" s="167"/>
      <c r="VUL3" s="167"/>
      <c r="VUM3" s="167"/>
      <c r="VUN3" s="167"/>
      <c r="VUO3" s="167"/>
      <c r="VUP3" s="167"/>
      <c r="VUQ3" s="167"/>
      <c r="VUR3" s="167"/>
      <c r="VUS3" s="167"/>
      <c r="VUT3" s="167"/>
      <c r="VUU3" s="167"/>
      <c r="VUV3" s="167"/>
      <c r="VUW3" s="167"/>
      <c r="VUX3" s="167"/>
      <c r="VUY3" s="167"/>
      <c r="VUZ3" s="167"/>
      <c r="VVA3" s="167"/>
      <c r="VVB3" s="167"/>
      <c r="VVC3" s="167"/>
      <c r="VVD3" s="167"/>
      <c r="VVE3" s="167"/>
      <c r="VVF3" s="167"/>
      <c r="VVG3" s="167"/>
      <c r="VVH3" s="167"/>
      <c r="VVI3" s="167"/>
      <c r="VVJ3" s="167"/>
      <c r="VVK3" s="167"/>
      <c r="VVL3" s="167"/>
      <c r="VVM3" s="167"/>
      <c r="VVN3" s="167"/>
      <c r="VVO3" s="167"/>
      <c r="VVP3" s="167"/>
      <c r="VVQ3" s="167"/>
      <c r="VVR3" s="167"/>
      <c r="VVS3" s="167"/>
      <c r="VVT3" s="167"/>
      <c r="VVU3" s="167"/>
      <c r="VVV3" s="167"/>
      <c r="VVW3" s="167"/>
      <c r="VVX3" s="167"/>
      <c r="VVY3" s="167"/>
      <c r="VVZ3" s="167"/>
      <c r="VWA3" s="167"/>
      <c r="VWB3" s="167"/>
      <c r="VWC3" s="167"/>
      <c r="VWD3" s="167"/>
      <c r="VWE3" s="167"/>
      <c r="VWF3" s="167"/>
      <c r="VWG3" s="167"/>
      <c r="VWH3" s="167"/>
      <c r="VWI3" s="167"/>
      <c r="VWJ3" s="167"/>
      <c r="VWK3" s="167"/>
      <c r="VWL3" s="167"/>
      <c r="VWM3" s="167"/>
      <c r="VWN3" s="167"/>
      <c r="VWO3" s="167"/>
      <c r="VWP3" s="167"/>
      <c r="VWQ3" s="167"/>
      <c r="VWR3" s="167"/>
      <c r="VWS3" s="167"/>
      <c r="VWT3" s="167"/>
      <c r="VWU3" s="167"/>
      <c r="VWV3" s="167"/>
      <c r="VWW3" s="167"/>
      <c r="VWX3" s="167"/>
      <c r="VWY3" s="167"/>
      <c r="VWZ3" s="167"/>
      <c r="VXA3" s="167"/>
      <c r="VXB3" s="167"/>
      <c r="VXC3" s="167"/>
      <c r="VXD3" s="167"/>
      <c r="VXE3" s="167"/>
      <c r="VXF3" s="167"/>
      <c r="VXG3" s="167"/>
      <c r="VXH3" s="167"/>
      <c r="VXI3" s="167"/>
      <c r="VXJ3" s="167"/>
      <c r="VXK3" s="167"/>
      <c r="VXL3" s="167"/>
      <c r="VXM3" s="167"/>
      <c r="VXN3" s="167"/>
      <c r="VXO3" s="167"/>
      <c r="VXP3" s="167"/>
      <c r="VXQ3" s="167"/>
      <c r="VXR3" s="167"/>
      <c r="VXS3" s="167"/>
      <c r="VXT3" s="167"/>
      <c r="VXU3" s="167"/>
      <c r="VXV3" s="167"/>
      <c r="VXW3" s="167"/>
      <c r="VXX3" s="167"/>
      <c r="VXY3" s="167"/>
      <c r="VXZ3" s="167"/>
      <c r="VYA3" s="167"/>
      <c r="VYB3" s="167"/>
      <c r="VYC3" s="167"/>
      <c r="VYD3" s="167"/>
      <c r="VYE3" s="167"/>
      <c r="VYF3" s="167"/>
      <c r="VYG3" s="167"/>
      <c r="VYH3" s="167"/>
      <c r="VYI3" s="167"/>
      <c r="VYJ3" s="167"/>
      <c r="VYK3" s="167"/>
      <c r="VYL3" s="167"/>
      <c r="VYM3" s="167"/>
      <c r="VYN3" s="167"/>
      <c r="VYO3" s="167"/>
      <c r="VYP3" s="167"/>
      <c r="VYQ3" s="167"/>
      <c r="VYR3" s="167"/>
      <c r="VYS3" s="167"/>
      <c r="VYT3" s="167"/>
      <c r="VYU3" s="167"/>
      <c r="VYV3" s="167"/>
      <c r="VYW3" s="167"/>
      <c r="VYX3" s="167"/>
      <c r="VYY3" s="167"/>
      <c r="VYZ3" s="167"/>
      <c r="VZA3" s="167"/>
      <c r="VZB3" s="167"/>
      <c r="VZC3" s="167"/>
      <c r="VZD3" s="167"/>
      <c r="VZE3" s="167"/>
      <c r="VZF3" s="167"/>
      <c r="VZG3" s="167"/>
      <c r="VZH3" s="167"/>
      <c r="VZI3" s="167"/>
      <c r="VZJ3" s="167"/>
      <c r="VZK3" s="167"/>
      <c r="VZL3" s="167"/>
      <c r="VZM3" s="167"/>
      <c r="VZN3" s="167"/>
      <c r="VZO3" s="167"/>
      <c r="VZP3" s="167"/>
      <c r="VZQ3" s="167"/>
      <c r="VZR3" s="167"/>
      <c r="VZS3" s="167"/>
      <c r="VZT3" s="167"/>
      <c r="VZU3" s="167"/>
      <c r="VZV3" s="167"/>
      <c r="VZW3" s="167"/>
      <c r="VZX3" s="167"/>
      <c r="VZY3" s="167"/>
      <c r="VZZ3" s="167"/>
      <c r="WAA3" s="167"/>
      <c r="WAB3" s="167"/>
      <c r="WAC3" s="167"/>
      <c r="WAD3" s="167"/>
      <c r="WAE3" s="167"/>
      <c r="WAF3" s="167"/>
      <c r="WAG3" s="167"/>
      <c r="WAH3" s="167"/>
      <c r="WAI3" s="167"/>
      <c r="WAJ3" s="167"/>
      <c r="WAK3" s="167"/>
      <c r="WAL3" s="167"/>
      <c r="WAM3" s="167"/>
      <c r="WAN3" s="167"/>
      <c r="WAO3" s="167"/>
      <c r="WAP3" s="167"/>
      <c r="WAQ3" s="167"/>
      <c r="WAR3" s="167"/>
      <c r="WAS3" s="167"/>
      <c r="WAT3" s="167"/>
      <c r="WAU3" s="167"/>
      <c r="WAV3" s="167"/>
      <c r="WAW3" s="167"/>
      <c r="WAX3" s="167"/>
      <c r="WAY3" s="167"/>
      <c r="WAZ3" s="167"/>
      <c r="WBA3" s="167"/>
      <c r="WBB3" s="167"/>
      <c r="WBC3" s="167"/>
      <c r="WBD3" s="167"/>
      <c r="WBE3" s="167"/>
      <c r="WBF3" s="167"/>
      <c r="WBG3" s="167"/>
      <c r="WBH3" s="167"/>
      <c r="WBI3" s="167"/>
      <c r="WBJ3" s="167"/>
      <c r="WBK3" s="167"/>
      <c r="WBL3" s="167"/>
      <c r="WBM3" s="167"/>
      <c r="WBN3" s="167"/>
      <c r="WBO3" s="167"/>
      <c r="WBP3" s="167"/>
      <c r="WBQ3" s="167"/>
      <c r="WBR3" s="167"/>
      <c r="WBS3" s="167"/>
      <c r="WBT3" s="167"/>
      <c r="WBU3" s="167"/>
      <c r="WBV3" s="167"/>
      <c r="WBW3" s="167"/>
      <c r="WBX3" s="167"/>
      <c r="WBY3" s="167"/>
      <c r="WBZ3" s="167"/>
      <c r="WCA3" s="167"/>
      <c r="WCB3" s="167"/>
      <c r="WCC3" s="167"/>
      <c r="WCD3" s="167"/>
      <c r="WCE3" s="167"/>
      <c r="WCF3" s="167"/>
      <c r="WCG3" s="167"/>
      <c r="WCH3" s="167"/>
      <c r="WCI3" s="167"/>
      <c r="WCJ3" s="167"/>
      <c r="WCK3" s="167"/>
      <c r="WCL3" s="167"/>
      <c r="WCM3" s="167"/>
      <c r="WCN3" s="167"/>
      <c r="WCO3" s="167"/>
      <c r="WCP3" s="167"/>
      <c r="WCQ3" s="167"/>
      <c r="WCR3" s="167"/>
      <c r="WCS3" s="167"/>
      <c r="WCT3" s="167"/>
      <c r="WCU3" s="167"/>
      <c r="WCV3" s="167"/>
      <c r="WCW3" s="167"/>
      <c r="WCX3" s="167"/>
      <c r="WCY3" s="167"/>
      <c r="WCZ3" s="167"/>
      <c r="WDA3" s="167"/>
      <c r="WDB3" s="167"/>
      <c r="WDC3" s="167"/>
      <c r="WDD3" s="167"/>
      <c r="WDE3" s="167"/>
      <c r="WDF3" s="167"/>
      <c r="WDG3" s="167"/>
      <c r="WDH3" s="167"/>
      <c r="WDI3" s="167"/>
      <c r="WDJ3" s="167"/>
      <c r="WDK3" s="167"/>
      <c r="WDL3" s="167"/>
      <c r="WDM3" s="167"/>
      <c r="WDN3" s="167"/>
      <c r="WDO3" s="167"/>
      <c r="WDP3" s="167"/>
      <c r="WDQ3" s="167"/>
      <c r="WDR3" s="167"/>
      <c r="WDS3" s="167"/>
      <c r="WDT3" s="167"/>
      <c r="WDU3" s="167"/>
      <c r="WDV3" s="167"/>
      <c r="WDW3" s="167"/>
      <c r="WDX3" s="167"/>
      <c r="WDY3" s="167"/>
      <c r="WDZ3" s="167"/>
      <c r="WEA3" s="167"/>
      <c r="WEB3" s="167"/>
      <c r="WEC3" s="167"/>
      <c r="WED3" s="167"/>
      <c r="WEE3" s="167"/>
      <c r="WEF3" s="167"/>
      <c r="WEG3" s="167"/>
      <c r="WEH3" s="167"/>
      <c r="WEI3" s="167"/>
      <c r="WEJ3" s="167"/>
      <c r="WEK3" s="167"/>
      <c r="WEL3" s="167"/>
      <c r="WEM3" s="167"/>
      <c r="WEN3" s="167"/>
      <c r="WEO3" s="167"/>
      <c r="WEP3" s="167"/>
      <c r="WEQ3" s="167"/>
      <c r="WER3" s="167"/>
      <c r="WES3" s="167"/>
      <c r="WET3" s="167"/>
      <c r="WEU3" s="167"/>
      <c r="WEV3" s="167"/>
      <c r="WEW3" s="167"/>
      <c r="WEX3" s="167"/>
      <c r="WEY3" s="167"/>
      <c r="WEZ3" s="167"/>
      <c r="WFA3" s="167"/>
      <c r="WFB3" s="167"/>
      <c r="WFC3" s="167"/>
      <c r="WFD3" s="167"/>
      <c r="WFE3" s="167"/>
      <c r="WFF3" s="167"/>
      <c r="WFG3" s="167"/>
      <c r="WFH3" s="167"/>
      <c r="WFI3" s="167"/>
      <c r="WFJ3" s="167"/>
      <c r="WFK3" s="167"/>
      <c r="WFL3" s="167"/>
      <c r="WFM3" s="167"/>
      <c r="WFN3" s="167"/>
      <c r="WFO3" s="167"/>
      <c r="WFP3" s="167"/>
      <c r="WFQ3" s="167"/>
      <c r="WFR3" s="167"/>
      <c r="WFS3" s="167"/>
      <c r="WFT3" s="167"/>
      <c r="WFU3" s="167"/>
      <c r="WFV3" s="167"/>
      <c r="WFW3" s="167"/>
      <c r="WFX3" s="167"/>
      <c r="WFY3" s="167"/>
      <c r="WFZ3" s="167"/>
      <c r="WGA3" s="167"/>
      <c r="WGB3" s="167"/>
      <c r="WGC3" s="167"/>
      <c r="WGD3" s="167"/>
      <c r="WGE3" s="167"/>
      <c r="WGF3" s="167"/>
      <c r="WGG3" s="167"/>
      <c r="WGH3" s="167"/>
      <c r="WGI3" s="167"/>
      <c r="WGJ3" s="167"/>
      <c r="WGK3" s="167"/>
      <c r="WGL3" s="167"/>
      <c r="WGM3" s="167"/>
      <c r="WGN3" s="167"/>
      <c r="WGO3" s="167"/>
      <c r="WGP3" s="167"/>
      <c r="WGQ3" s="167"/>
      <c r="WGR3" s="167"/>
      <c r="WGS3" s="167"/>
      <c r="WGT3" s="167"/>
      <c r="WGU3" s="167"/>
      <c r="WGV3" s="167"/>
      <c r="WGW3" s="167"/>
      <c r="WGX3" s="167"/>
      <c r="WGY3" s="167"/>
      <c r="WGZ3" s="167"/>
      <c r="WHA3" s="167"/>
      <c r="WHB3" s="167"/>
      <c r="WHC3" s="167"/>
      <c r="WHD3" s="167"/>
      <c r="WHE3" s="167"/>
      <c r="WHF3" s="167"/>
      <c r="WHG3" s="167"/>
      <c r="WHH3" s="167"/>
      <c r="WHI3" s="167"/>
      <c r="WHJ3" s="167"/>
      <c r="WHK3" s="167"/>
      <c r="WHL3" s="167"/>
      <c r="WHM3" s="167"/>
      <c r="WHN3" s="167"/>
      <c r="WHO3" s="167"/>
      <c r="WHP3" s="167"/>
      <c r="WHQ3" s="167"/>
      <c r="WHR3" s="167"/>
      <c r="WHS3" s="167"/>
      <c r="WHT3" s="167"/>
      <c r="WHU3" s="167"/>
      <c r="WHV3" s="167"/>
      <c r="WHW3" s="167"/>
      <c r="WHX3" s="167"/>
      <c r="WHY3" s="167"/>
      <c r="WHZ3" s="167"/>
      <c r="WIA3" s="167"/>
      <c r="WIB3" s="167"/>
      <c r="WIC3" s="167"/>
      <c r="WID3" s="167"/>
      <c r="WIE3" s="167"/>
      <c r="WIF3" s="167"/>
      <c r="WIG3" s="167"/>
      <c r="WIH3" s="167"/>
      <c r="WII3" s="167"/>
      <c r="WIJ3" s="167"/>
      <c r="WIK3" s="167"/>
      <c r="WIL3" s="167"/>
      <c r="WIM3" s="167"/>
      <c r="WIN3" s="167"/>
      <c r="WIO3" s="167"/>
      <c r="WIP3" s="167"/>
      <c r="WIQ3" s="167"/>
      <c r="WIR3" s="167"/>
      <c r="WIS3" s="167"/>
      <c r="WIT3" s="167"/>
      <c r="WIU3" s="167"/>
      <c r="WIV3" s="167"/>
      <c r="WIW3" s="167"/>
      <c r="WIX3" s="167"/>
      <c r="WIY3" s="167"/>
      <c r="WIZ3" s="167"/>
      <c r="WJA3" s="167"/>
      <c r="WJB3" s="167"/>
      <c r="WJC3" s="167"/>
      <c r="WJD3" s="167"/>
      <c r="WJE3" s="167"/>
      <c r="WJF3" s="167"/>
      <c r="WJG3" s="167"/>
      <c r="WJH3" s="167"/>
      <c r="WJI3" s="167"/>
      <c r="WJJ3" s="167"/>
      <c r="WJK3" s="167"/>
      <c r="WJL3" s="167"/>
      <c r="WJM3" s="167"/>
      <c r="WJN3" s="167"/>
      <c r="WJO3" s="167"/>
      <c r="WJP3" s="167"/>
      <c r="WJQ3" s="167"/>
      <c r="WJR3" s="167"/>
      <c r="WJS3" s="167"/>
      <c r="WJT3" s="167"/>
      <c r="WJU3" s="167"/>
      <c r="WJV3" s="167"/>
      <c r="WJW3" s="167"/>
      <c r="WJX3" s="167"/>
      <c r="WJY3" s="167"/>
      <c r="WJZ3" s="167"/>
      <c r="WKA3" s="167"/>
      <c r="WKB3" s="167"/>
      <c r="WKC3" s="167"/>
      <c r="WKD3" s="167"/>
      <c r="WKE3" s="167"/>
      <c r="WKF3" s="167"/>
      <c r="WKG3" s="167"/>
      <c r="WKH3" s="167"/>
      <c r="WKI3" s="167"/>
      <c r="WKJ3" s="167"/>
      <c r="WKK3" s="167"/>
      <c r="WKL3" s="167"/>
      <c r="WKM3" s="167"/>
      <c r="WKN3" s="167"/>
      <c r="WKO3" s="167"/>
      <c r="WKP3" s="167"/>
      <c r="WKQ3" s="167"/>
      <c r="WKR3" s="167"/>
      <c r="WKS3" s="167"/>
      <c r="WKT3" s="167"/>
      <c r="WKU3" s="167"/>
      <c r="WKV3" s="167"/>
      <c r="WKW3" s="167"/>
      <c r="WKX3" s="167"/>
      <c r="WKY3" s="167"/>
      <c r="WKZ3" s="167"/>
      <c r="WLA3" s="167"/>
      <c r="WLB3" s="167"/>
      <c r="WLC3" s="167"/>
      <c r="WLD3" s="167"/>
      <c r="WLE3" s="167"/>
      <c r="WLF3" s="167"/>
      <c r="WLG3" s="167"/>
      <c r="WLH3" s="167"/>
      <c r="WLI3" s="167"/>
      <c r="WLJ3" s="167"/>
      <c r="WLK3" s="167"/>
      <c r="WLL3" s="167"/>
      <c r="WLM3" s="167"/>
      <c r="WLN3" s="167"/>
      <c r="WLO3" s="167"/>
      <c r="WLP3" s="167"/>
      <c r="WLQ3" s="167"/>
      <c r="WLR3" s="167"/>
      <c r="WLS3" s="167"/>
      <c r="WLT3" s="167"/>
      <c r="WLU3" s="167"/>
      <c r="WLV3" s="167"/>
      <c r="WLW3" s="167"/>
      <c r="WLX3" s="167"/>
      <c r="WLY3" s="167"/>
      <c r="WLZ3" s="167"/>
      <c r="WMA3" s="167"/>
      <c r="WMB3" s="167"/>
      <c r="WMC3" s="167"/>
      <c r="WMD3" s="167"/>
      <c r="WME3" s="167"/>
      <c r="WMF3" s="167"/>
      <c r="WMG3" s="167"/>
      <c r="WMH3" s="167"/>
      <c r="WMI3" s="167"/>
      <c r="WMJ3" s="167"/>
      <c r="WMK3" s="167"/>
      <c r="WML3" s="167"/>
      <c r="WMM3" s="167"/>
      <c r="WMN3" s="167"/>
      <c r="WMO3" s="167"/>
      <c r="WMP3" s="167"/>
      <c r="WMQ3" s="167"/>
      <c r="WMR3" s="167"/>
      <c r="WMS3" s="167"/>
      <c r="WMT3" s="167"/>
      <c r="WMU3" s="167"/>
      <c r="WMV3" s="167"/>
      <c r="WMW3" s="167"/>
      <c r="WMX3" s="167"/>
      <c r="WMY3" s="167"/>
      <c r="WMZ3" s="167"/>
      <c r="WNA3" s="167"/>
      <c r="WNB3" s="167"/>
      <c r="WNC3" s="167"/>
      <c r="WND3" s="167"/>
      <c r="WNE3" s="167"/>
      <c r="WNF3" s="167"/>
      <c r="WNG3" s="167"/>
      <c r="WNH3" s="167"/>
      <c r="WNI3" s="167"/>
      <c r="WNJ3" s="167"/>
      <c r="WNK3" s="167"/>
      <c r="WNL3" s="167"/>
      <c r="WNM3" s="167"/>
      <c r="WNN3" s="167"/>
      <c r="WNO3" s="167"/>
      <c r="WNP3" s="167"/>
      <c r="WNQ3" s="167"/>
      <c r="WNR3" s="167"/>
      <c r="WNS3" s="167"/>
      <c r="WNT3" s="167"/>
      <c r="WNU3" s="167"/>
      <c r="WNV3" s="167"/>
      <c r="WNW3" s="167"/>
      <c r="WNX3" s="167"/>
      <c r="WNY3" s="167"/>
      <c r="WNZ3" s="167"/>
      <c r="WOA3" s="167"/>
      <c r="WOB3" s="167"/>
      <c r="WOC3" s="167"/>
      <c r="WOD3" s="167"/>
      <c r="WOE3" s="167"/>
      <c r="WOF3" s="167"/>
      <c r="WOG3" s="167"/>
      <c r="WOH3" s="167"/>
      <c r="WOI3" s="167"/>
      <c r="WOJ3" s="167"/>
      <c r="WOK3" s="167"/>
      <c r="WOL3" s="167"/>
      <c r="WOM3" s="167"/>
      <c r="WON3" s="167"/>
      <c r="WOO3" s="167"/>
      <c r="WOP3" s="167"/>
      <c r="WOQ3" s="167"/>
      <c r="WOR3" s="167"/>
      <c r="WOS3" s="167"/>
      <c r="WOT3" s="167"/>
      <c r="WOU3" s="167"/>
      <c r="WOV3" s="167"/>
      <c r="WOW3" s="167"/>
      <c r="WOX3" s="167"/>
      <c r="WOY3" s="167"/>
      <c r="WOZ3" s="167"/>
      <c r="WPA3" s="167"/>
      <c r="WPB3" s="167"/>
      <c r="WPC3" s="167"/>
      <c r="WPD3" s="167"/>
      <c r="WPE3" s="167"/>
      <c r="WPF3" s="167"/>
      <c r="WPG3" s="167"/>
      <c r="WPH3" s="167"/>
      <c r="WPI3" s="167"/>
      <c r="WPJ3" s="167"/>
      <c r="WPK3" s="167"/>
      <c r="WPL3" s="167"/>
      <c r="WPM3" s="167"/>
      <c r="WPN3" s="167"/>
      <c r="WPO3" s="167"/>
      <c r="WPP3" s="167"/>
      <c r="WPQ3" s="167"/>
      <c r="WPR3" s="167"/>
      <c r="WPS3" s="167"/>
      <c r="WPT3" s="167"/>
      <c r="WPU3" s="167"/>
      <c r="WPV3" s="167"/>
      <c r="WPW3" s="167"/>
      <c r="WPX3" s="167"/>
      <c r="WPY3" s="167"/>
      <c r="WPZ3" s="167"/>
      <c r="WQA3" s="167"/>
      <c r="WQB3" s="167"/>
      <c r="WQC3" s="167"/>
      <c r="WQD3" s="167"/>
      <c r="WQE3" s="167"/>
      <c r="WQF3" s="167"/>
      <c r="WQG3" s="167"/>
      <c r="WQH3" s="167"/>
      <c r="WQI3" s="167"/>
      <c r="WQJ3" s="167"/>
      <c r="WQK3" s="167"/>
      <c r="WQL3" s="167"/>
      <c r="WQM3" s="167"/>
      <c r="WQN3" s="167"/>
      <c r="WQO3" s="167"/>
      <c r="WQP3" s="167"/>
      <c r="WQQ3" s="167"/>
      <c r="WQR3" s="167"/>
      <c r="WQS3" s="167"/>
      <c r="WQT3" s="167"/>
      <c r="WQU3" s="167"/>
      <c r="WQV3" s="167"/>
      <c r="WQW3" s="167"/>
      <c r="WQX3" s="167"/>
      <c r="WQY3" s="167"/>
      <c r="WQZ3" s="167"/>
      <c r="WRA3" s="167"/>
      <c r="WRB3" s="167"/>
      <c r="WRC3" s="167"/>
      <c r="WRD3" s="167"/>
      <c r="WRE3" s="167"/>
      <c r="WRF3" s="167"/>
      <c r="WRG3" s="167"/>
      <c r="WRH3" s="167"/>
      <c r="WRI3" s="167"/>
      <c r="WRJ3" s="167"/>
      <c r="WRK3" s="167"/>
      <c r="WRL3" s="167"/>
      <c r="WRM3" s="167"/>
      <c r="WRN3" s="167"/>
      <c r="WRO3" s="167"/>
      <c r="WRP3" s="167"/>
      <c r="WRQ3" s="167"/>
      <c r="WRR3" s="167"/>
      <c r="WRS3" s="167"/>
      <c r="WRT3" s="167"/>
      <c r="WRU3" s="167"/>
      <c r="WRV3" s="167"/>
      <c r="WRW3" s="167"/>
      <c r="WRX3" s="167"/>
      <c r="WRY3" s="167"/>
      <c r="WRZ3" s="167"/>
      <c r="WSA3" s="167"/>
      <c r="WSB3" s="167"/>
      <c r="WSC3" s="167"/>
      <c r="WSD3" s="167"/>
      <c r="WSE3" s="167"/>
      <c r="WSF3" s="167"/>
      <c r="WSG3" s="167"/>
      <c r="WSH3" s="167"/>
      <c r="WSI3" s="167"/>
      <c r="WSJ3" s="167"/>
      <c r="WSK3" s="167"/>
      <c r="WSL3" s="167"/>
      <c r="WSM3" s="167"/>
      <c r="WSN3" s="167"/>
      <c r="WSO3" s="167"/>
      <c r="WSP3" s="167"/>
      <c r="WSQ3" s="167"/>
      <c r="WSR3" s="167"/>
      <c r="WSS3" s="167"/>
      <c r="WST3" s="167"/>
      <c r="WSU3" s="167"/>
      <c r="WSV3" s="167"/>
      <c r="WSW3" s="167"/>
      <c r="WSX3" s="167"/>
      <c r="WSY3" s="167"/>
      <c r="WSZ3" s="167"/>
      <c r="WTA3" s="167"/>
      <c r="WTB3" s="167"/>
      <c r="WTC3" s="167"/>
      <c r="WTD3" s="167"/>
      <c r="WTE3" s="167"/>
      <c r="WTF3" s="167"/>
      <c r="WTG3" s="167"/>
      <c r="WTH3" s="167"/>
      <c r="WTI3" s="167"/>
      <c r="WTJ3" s="167"/>
      <c r="WTK3" s="167"/>
      <c r="WTL3" s="167"/>
      <c r="WTM3" s="167"/>
      <c r="WTN3" s="167"/>
      <c r="WTO3" s="167"/>
      <c r="WTP3" s="167"/>
      <c r="WTQ3" s="167"/>
      <c r="WTR3" s="167"/>
      <c r="WTS3" s="167"/>
      <c r="WTT3" s="167"/>
      <c r="WTU3" s="167"/>
      <c r="WTV3" s="167"/>
      <c r="WTW3" s="167"/>
      <c r="WTX3" s="167"/>
      <c r="WTY3" s="167"/>
      <c r="WTZ3" s="167"/>
      <c r="WUA3" s="167"/>
      <c r="WUB3" s="167"/>
      <c r="WUC3" s="167"/>
      <c r="WUD3" s="167"/>
      <c r="WUE3" s="167"/>
      <c r="WUF3" s="167"/>
      <c r="WUG3" s="167"/>
      <c r="WUH3" s="167"/>
      <c r="WUI3" s="167"/>
      <c r="WUJ3" s="167"/>
      <c r="WUK3" s="167"/>
      <c r="WUL3" s="167"/>
      <c r="WUM3" s="167"/>
      <c r="WUN3" s="167"/>
      <c r="WUO3" s="167"/>
      <c r="WUP3" s="167"/>
      <c r="WUQ3" s="167"/>
      <c r="WUR3" s="167"/>
      <c r="WUS3" s="167"/>
      <c r="WUT3" s="167"/>
      <c r="WUU3" s="167"/>
      <c r="WUV3" s="167"/>
      <c r="WUW3" s="167"/>
      <c r="WUX3" s="167"/>
      <c r="WUY3" s="167"/>
      <c r="WUZ3" s="167"/>
      <c r="WVA3" s="167"/>
      <c r="WVB3" s="167"/>
      <c r="WVC3" s="167"/>
      <c r="WVD3" s="167"/>
      <c r="WVE3" s="167"/>
      <c r="WVF3" s="167"/>
      <c r="WVG3" s="167"/>
      <c r="WVH3" s="167"/>
      <c r="WVI3" s="167"/>
      <c r="WVJ3" s="167"/>
      <c r="WVK3" s="167"/>
      <c r="WVL3" s="167"/>
      <c r="WVM3" s="167"/>
      <c r="WVN3" s="167"/>
      <c r="WVO3" s="167"/>
      <c r="WVP3" s="167"/>
      <c r="WVQ3" s="167"/>
      <c r="WVR3" s="167"/>
      <c r="WVS3" s="167"/>
      <c r="WVT3" s="167"/>
      <c r="WVU3" s="167"/>
      <c r="WVV3" s="167"/>
      <c r="WVW3" s="167"/>
      <c r="WVX3" s="167"/>
      <c r="WVY3" s="167"/>
      <c r="WVZ3" s="167"/>
      <c r="WWA3" s="167"/>
      <c r="WWB3" s="167"/>
      <c r="WWC3" s="167"/>
      <c r="WWD3" s="167"/>
      <c r="WWE3" s="167"/>
      <c r="WWF3" s="167"/>
      <c r="WWG3" s="167"/>
      <c r="WWH3" s="167"/>
      <c r="WWI3" s="167"/>
      <c r="WWJ3" s="167"/>
      <c r="WWK3" s="167"/>
      <c r="WWL3" s="167"/>
      <c r="WWM3" s="167"/>
      <c r="WWN3" s="167"/>
      <c r="WWO3" s="167"/>
      <c r="WWP3" s="167"/>
      <c r="WWQ3" s="167"/>
      <c r="WWR3" s="167"/>
      <c r="WWS3" s="167"/>
      <c r="WWT3" s="167"/>
      <c r="WWU3" s="167"/>
      <c r="WWV3" s="167"/>
      <c r="WWW3" s="167"/>
      <c r="WWX3" s="167"/>
      <c r="WWY3" s="167"/>
      <c r="WWZ3" s="167"/>
      <c r="WXA3" s="167"/>
      <c r="WXB3" s="167"/>
      <c r="WXC3" s="167"/>
      <c r="WXD3" s="167"/>
      <c r="WXE3" s="167"/>
      <c r="WXF3" s="167"/>
      <c r="WXG3" s="167"/>
      <c r="WXH3" s="167"/>
      <c r="WXI3" s="167"/>
      <c r="WXJ3" s="167"/>
      <c r="WXK3" s="167"/>
      <c r="WXL3" s="167"/>
      <c r="WXM3" s="167"/>
      <c r="WXN3" s="167"/>
      <c r="WXO3" s="167"/>
      <c r="WXP3" s="167"/>
      <c r="WXQ3" s="167"/>
      <c r="WXR3" s="167"/>
      <c r="WXS3" s="167"/>
      <c r="WXT3" s="167"/>
      <c r="WXU3" s="167"/>
      <c r="WXV3" s="167"/>
      <c r="WXW3" s="167"/>
      <c r="WXX3" s="167"/>
      <c r="WXY3" s="167"/>
      <c r="WXZ3" s="167"/>
      <c r="WYA3" s="167"/>
      <c r="WYB3" s="167"/>
      <c r="WYC3" s="167"/>
      <c r="WYD3" s="167"/>
      <c r="WYE3" s="167"/>
      <c r="WYF3" s="167"/>
      <c r="WYG3" s="167"/>
      <c r="WYH3" s="167"/>
      <c r="WYI3" s="167"/>
      <c r="WYJ3" s="167"/>
      <c r="WYK3" s="167"/>
      <c r="WYL3" s="167"/>
      <c r="WYM3" s="167"/>
      <c r="WYN3" s="167"/>
      <c r="WYO3" s="167"/>
      <c r="WYP3" s="167"/>
      <c r="WYQ3" s="167"/>
      <c r="WYR3" s="167"/>
      <c r="WYS3" s="167"/>
      <c r="WYT3" s="167"/>
      <c r="WYU3" s="167"/>
      <c r="WYV3" s="167"/>
      <c r="WYW3" s="167"/>
      <c r="WYX3" s="167"/>
      <c r="WYY3" s="167"/>
      <c r="WYZ3" s="167"/>
      <c r="WZA3" s="167"/>
      <c r="WZB3" s="167"/>
      <c r="WZC3" s="167"/>
      <c r="WZD3" s="167"/>
      <c r="WZE3" s="167"/>
      <c r="WZF3" s="167"/>
      <c r="WZG3" s="167"/>
      <c r="WZH3" s="167"/>
      <c r="WZI3" s="167"/>
      <c r="WZJ3" s="167"/>
      <c r="WZK3" s="167"/>
      <c r="WZL3" s="167"/>
      <c r="WZM3" s="167"/>
      <c r="WZN3" s="167"/>
      <c r="WZO3" s="167"/>
      <c r="WZP3" s="167"/>
      <c r="WZQ3" s="167"/>
      <c r="WZR3" s="167"/>
      <c r="WZS3" s="167"/>
      <c r="WZT3" s="167"/>
      <c r="WZU3" s="167"/>
      <c r="WZV3" s="167"/>
      <c r="WZW3" s="167"/>
      <c r="WZX3" s="167"/>
      <c r="WZY3" s="167"/>
      <c r="WZZ3" s="167"/>
      <c r="XAA3" s="167"/>
      <c r="XAB3" s="167"/>
      <c r="XAC3" s="167"/>
      <c r="XAD3" s="167"/>
      <c r="XAE3" s="167"/>
      <c r="XAF3" s="167"/>
      <c r="XAG3" s="167"/>
      <c r="XAH3" s="167"/>
      <c r="XAI3" s="167"/>
      <c r="XAJ3" s="167"/>
      <c r="XAK3" s="167"/>
      <c r="XAL3" s="167"/>
      <c r="XAM3" s="167"/>
      <c r="XAN3" s="167"/>
      <c r="XAO3" s="167"/>
      <c r="XAP3" s="167"/>
      <c r="XAQ3" s="167"/>
      <c r="XAR3" s="167"/>
      <c r="XAS3" s="167"/>
      <c r="XAT3" s="167"/>
      <c r="XAU3" s="167"/>
      <c r="XAV3" s="167"/>
      <c r="XAW3" s="167"/>
      <c r="XAX3" s="167"/>
      <c r="XAY3" s="167"/>
      <c r="XAZ3" s="167"/>
      <c r="XBA3" s="167"/>
      <c r="XBB3" s="167"/>
      <c r="XBC3" s="167"/>
      <c r="XBD3" s="167"/>
      <c r="XBE3" s="167"/>
      <c r="XBF3" s="167"/>
      <c r="XBG3" s="167"/>
      <c r="XBH3" s="167"/>
      <c r="XBI3" s="167"/>
      <c r="XBJ3" s="167"/>
      <c r="XBK3" s="167"/>
      <c r="XBL3" s="167"/>
      <c r="XBM3" s="167"/>
      <c r="XBN3" s="167"/>
      <c r="XBO3" s="167"/>
      <c r="XBP3" s="167"/>
      <c r="XBQ3" s="167"/>
      <c r="XBR3" s="167"/>
      <c r="XBS3" s="167"/>
      <c r="XBT3" s="167"/>
      <c r="XBU3" s="167"/>
      <c r="XBV3" s="167"/>
      <c r="XBW3" s="167"/>
      <c r="XBX3" s="167"/>
      <c r="XBY3" s="167"/>
      <c r="XBZ3" s="167"/>
      <c r="XCA3" s="167"/>
      <c r="XCB3" s="167"/>
      <c r="XCC3" s="167"/>
      <c r="XCD3" s="167"/>
      <c r="XCE3" s="167"/>
      <c r="XCF3" s="167"/>
      <c r="XCG3" s="167"/>
      <c r="XCH3" s="167"/>
      <c r="XCI3" s="167"/>
      <c r="XCJ3" s="167"/>
      <c r="XCK3" s="167"/>
      <c r="XCL3" s="167"/>
      <c r="XCM3" s="167"/>
      <c r="XCN3" s="167"/>
      <c r="XCO3" s="167"/>
      <c r="XCP3" s="167"/>
      <c r="XCQ3" s="167"/>
      <c r="XCR3" s="167"/>
      <c r="XCS3" s="167"/>
      <c r="XCT3" s="167"/>
      <c r="XCU3" s="167"/>
      <c r="XCV3" s="167"/>
      <c r="XCW3" s="167"/>
      <c r="XCX3" s="167"/>
      <c r="XCY3" s="167"/>
      <c r="XCZ3" s="167"/>
      <c r="XDA3" s="167"/>
      <c r="XDB3" s="167"/>
      <c r="XDC3" s="167"/>
      <c r="XDD3" s="167"/>
      <c r="XDE3" s="167"/>
      <c r="XDF3" s="167"/>
      <c r="XDG3" s="167"/>
      <c r="XDH3" s="167"/>
      <c r="XDI3" s="167"/>
      <c r="XDJ3" s="167"/>
      <c r="XDK3" s="167"/>
      <c r="XDL3" s="167"/>
      <c r="XDM3" s="167"/>
      <c r="XDN3" s="167"/>
      <c r="XDO3" s="167"/>
      <c r="XDP3" s="167"/>
      <c r="XDQ3" s="167"/>
      <c r="XDR3" s="167"/>
      <c r="XDS3" s="167"/>
      <c r="XDT3" s="167"/>
      <c r="XDU3" s="167"/>
      <c r="XDV3" s="167"/>
      <c r="XDW3" s="167"/>
      <c r="XDX3" s="167"/>
      <c r="XDY3" s="167"/>
      <c r="XDZ3" s="167"/>
      <c r="XEA3" s="167"/>
      <c r="XEB3" s="167"/>
      <c r="XEC3" s="167"/>
      <c r="XED3" s="167"/>
      <c r="XEE3" s="167"/>
      <c r="XEF3" s="167"/>
      <c r="XEG3" s="167"/>
      <c r="XEH3" s="167"/>
      <c r="XEI3" s="167"/>
      <c r="XEJ3" s="167"/>
      <c r="XEK3" s="167"/>
      <c r="XEL3" s="167"/>
      <c r="XEM3" s="167"/>
      <c r="XEN3" s="167"/>
    </row>
    <row r="4" spans="1:16368" ht="46.5" x14ac:dyDescent="0.35">
      <c r="A4" s="261" t="s">
        <v>9</v>
      </c>
      <c r="B4" s="262"/>
      <c r="C4" s="75" t="s">
        <v>135</v>
      </c>
      <c r="D4" s="168" t="s">
        <v>311</v>
      </c>
      <c r="E4" s="169">
        <v>0</v>
      </c>
      <c r="F4" s="169"/>
      <c r="G4" s="169">
        <v>5</v>
      </c>
      <c r="H4" s="172" t="s">
        <v>314</v>
      </c>
    </row>
    <row r="5" spans="1:16368" ht="46.5" x14ac:dyDescent="0.35">
      <c r="A5" s="263"/>
      <c r="B5" s="272"/>
      <c r="C5" s="75" t="s">
        <v>135</v>
      </c>
      <c r="D5" s="75" t="s">
        <v>227</v>
      </c>
      <c r="E5" s="169">
        <v>0</v>
      </c>
      <c r="F5" s="169"/>
      <c r="G5" s="169">
        <v>1</v>
      </c>
      <c r="H5" s="172" t="s">
        <v>314</v>
      </c>
    </row>
    <row r="6" spans="1:16368" ht="46.5" x14ac:dyDescent="0.35">
      <c r="A6" s="263"/>
      <c r="B6" s="272"/>
      <c r="C6" s="75" t="s">
        <v>135</v>
      </c>
      <c r="D6" s="75" t="s">
        <v>312</v>
      </c>
      <c r="E6" s="169">
        <v>0</v>
      </c>
      <c r="F6" s="169"/>
      <c r="G6" s="169">
        <v>3</v>
      </c>
      <c r="H6" s="172" t="s">
        <v>314</v>
      </c>
    </row>
    <row r="7" spans="1:16368" ht="310" x14ac:dyDescent="0.35">
      <c r="A7" s="265" t="s">
        <v>105</v>
      </c>
      <c r="B7" s="266"/>
      <c r="C7" s="83" t="s">
        <v>139</v>
      </c>
      <c r="D7" s="83" t="s">
        <v>115</v>
      </c>
      <c r="E7" s="170">
        <v>50</v>
      </c>
      <c r="F7" s="171" t="s">
        <v>313</v>
      </c>
      <c r="G7" s="169">
        <v>50</v>
      </c>
      <c r="H7" s="170"/>
    </row>
  </sheetData>
  <mergeCells count="5">
    <mergeCell ref="A2:B2"/>
    <mergeCell ref="A3:B3"/>
    <mergeCell ref="A4:B6"/>
    <mergeCell ref="A7:B7"/>
    <mergeCell ref="D1:H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0CFA2-942E-4625-A021-C12C1169C179}">
  <dimension ref="A1:XEQ19"/>
  <sheetViews>
    <sheetView tabSelected="1" topLeftCell="D13" zoomScale="70" zoomScaleNormal="70" workbookViewId="0">
      <selection activeCell="I18" sqref="I18"/>
    </sheetView>
  </sheetViews>
  <sheetFormatPr defaultColWidth="9" defaultRowHeight="15.5" x14ac:dyDescent="0.35"/>
  <cols>
    <col min="1" max="1" width="3.25" style="72" customWidth="1"/>
    <col min="2" max="2" width="9.75" style="72" customWidth="1"/>
    <col min="3" max="3" width="55.58203125" style="72" customWidth="1"/>
    <col min="4" max="4" width="60.08203125" style="72" customWidth="1"/>
    <col min="5" max="5" width="11.75" style="72" customWidth="1"/>
    <col min="6" max="6" width="28.83203125" style="72" customWidth="1"/>
    <col min="7" max="7" width="11.75" style="72" customWidth="1"/>
    <col min="8" max="8" width="23.75" style="72" customWidth="1"/>
    <col min="9" max="9" width="17" style="72" customWidth="1"/>
    <col min="10" max="10" width="50.33203125" style="72" customWidth="1"/>
    <col min="11" max="16384" width="9" style="72"/>
  </cols>
  <sheetData>
    <row r="1" spans="1:16371" ht="52.5" customHeight="1" x14ac:dyDescent="0.5">
      <c r="A1" s="69"/>
      <c r="B1" s="70"/>
      <c r="C1" s="71" t="s">
        <v>100</v>
      </c>
      <c r="D1" s="255" t="s">
        <v>278</v>
      </c>
      <c r="E1" s="255"/>
      <c r="F1" s="255"/>
      <c r="G1" s="255"/>
      <c r="H1" s="255"/>
      <c r="I1" s="255"/>
      <c r="J1" s="255"/>
    </row>
    <row r="2" spans="1:16371" ht="27.75" customHeight="1" thickBot="1" x14ac:dyDescent="0.4">
      <c r="A2" s="257"/>
      <c r="B2" s="258"/>
      <c r="C2" s="73" t="s">
        <v>2</v>
      </c>
      <c r="D2" s="256"/>
      <c r="E2" s="256"/>
      <c r="F2" s="256"/>
      <c r="G2" s="256"/>
      <c r="H2" s="256"/>
      <c r="I2" s="256"/>
      <c r="J2" s="256"/>
    </row>
    <row r="3" spans="1:16371" ht="64" customHeight="1" x14ac:dyDescent="0.35">
      <c r="A3" s="259"/>
      <c r="B3" s="260"/>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98.25" customHeight="1" x14ac:dyDescent="0.35">
      <c r="A4" s="261" t="s">
        <v>9</v>
      </c>
      <c r="B4" s="262"/>
      <c r="C4" s="145" t="s">
        <v>131</v>
      </c>
      <c r="D4" s="277" t="s">
        <v>72</v>
      </c>
      <c r="E4" s="279">
        <v>2</v>
      </c>
      <c r="F4" s="120"/>
      <c r="G4" s="279">
        <v>2</v>
      </c>
      <c r="H4" s="283" t="s">
        <v>300</v>
      </c>
      <c r="I4" s="281">
        <v>2</v>
      </c>
      <c r="J4" s="82" t="s">
        <v>279</v>
      </c>
    </row>
    <row r="5" spans="1:16371" ht="128.25" customHeight="1" x14ac:dyDescent="0.35">
      <c r="A5" s="263"/>
      <c r="B5" s="264"/>
      <c r="C5" s="145"/>
      <c r="D5" s="278"/>
      <c r="E5" s="280"/>
      <c r="F5" s="120"/>
      <c r="G5" s="280"/>
      <c r="H5" s="280"/>
      <c r="I5" s="282"/>
      <c r="J5" s="82"/>
    </row>
    <row r="6" spans="1:16371" ht="175.5" customHeight="1" x14ac:dyDescent="0.35">
      <c r="A6" s="263"/>
      <c r="B6" s="264"/>
      <c r="C6" s="145" t="s">
        <v>135</v>
      </c>
      <c r="D6" s="145" t="s">
        <v>112</v>
      </c>
      <c r="E6" s="115"/>
      <c r="F6" s="115"/>
      <c r="G6" s="115">
        <v>8</v>
      </c>
      <c r="H6" s="116" t="s">
        <v>280</v>
      </c>
      <c r="I6" s="146">
        <v>5</v>
      </c>
      <c r="J6" s="116" t="s">
        <v>281</v>
      </c>
    </row>
    <row r="7" spans="1:16371" ht="244.5" customHeight="1" x14ac:dyDescent="0.35">
      <c r="A7" s="263"/>
      <c r="B7" s="264"/>
      <c r="C7" s="145" t="s">
        <v>135</v>
      </c>
      <c r="D7" s="145" t="s">
        <v>26</v>
      </c>
      <c r="E7" s="115"/>
      <c r="F7" s="115"/>
      <c r="G7" s="115">
        <v>3</v>
      </c>
      <c r="H7" s="116" t="s">
        <v>282</v>
      </c>
      <c r="I7" s="147">
        <v>3</v>
      </c>
      <c r="J7" s="115"/>
    </row>
    <row r="8" spans="1:16371" ht="30" customHeight="1" x14ac:dyDescent="0.35">
      <c r="A8" s="263"/>
      <c r="B8" s="264"/>
      <c r="C8" s="145" t="s">
        <v>15</v>
      </c>
      <c r="D8" s="145" t="s">
        <v>123</v>
      </c>
      <c r="E8" s="115"/>
      <c r="F8" s="115"/>
      <c r="G8" s="115">
        <v>0</v>
      </c>
      <c r="H8" s="115"/>
      <c r="I8" s="147">
        <v>1</v>
      </c>
      <c r="J8" s="119" t="s">
        <v>283</v>
      </c>
    </row>
    <row r="9" spans="1:16371" ht="344.25" customHeight="1" x14ac:dyDescent="0.35">
      <c r="A9" s="265" t="s">
        <v>105</v>
      </c>
      <c r="B9" s="266"/>
      <c r="C9" s="148" t="s">
        <v>139</v>
      </c>
      <c r="D9" s="148" t="s">
        <v>29</v>
      </c>
      <c r="E9" s="115"/>
      <c r="F9" s="115"/>
      <c r="G9" s="115">
        <v>3</v>
      </c>
      <c r="H9" s="116" t="s">
        <v>284</v>
      </c>
      <c r="I9" s="149">
        <v>3</v>
      </c>
      <c r="J9" s="115"/>
    </row>
    <row r="10" spans="1:16371" ht="204.75" customHeight="1" x14ac:dyDescent="0.35">
      <c r="A10" s="267"/>
      <c r="B10" s="268"/>
      <c r="C10" s="148" t="s">
        <v>139</v>
      </c>
      <c r="D10" s="148" t="s">
        <v>33</v>
      </c>
      <c r="E10" s="150"/>
      <c r="F10" s="115"/>
      <c r="G10" s="151" t="s">
        <v>285</v>
      </c>
      <c r="H10" s="116" t="s">
        <v>286</v>
      </c>
      <c r="I10" s="149">
        <v>100</v>
      </c>
      <c r="J10" s="115"/>
    </row>
    <row r="11" spans="1:16371" ht="163.5" customHeight="1" x14ac:dyDescent="0.35">
      <c r="A11" s="267"/>
      <c r="B11" s="268"/>
      <c r="C11" s="148" t="s">
        <v>186</v>
      </c>
      <c r="D11" s="148" t="s">
        <v>153</v>
      </c>
      <c r="E11" s="143">
        <v>1</v>
      </c>
      <c r="F11" s="116" t="s">
        <v>287</v>
      </c>
      <c r="G11" s="115">
        <v>3</v>
      </c>
      <c r="H11" s="116" t="s">
        <v>288</v>
      </c>
      <c r="I11" s="149">
        <v>3</v>
      </c>
      <c r="J11" s="115"/>
    </row>
    <row r="12" spans="1:16371" ht="118.5" customHeight="1" x14ac:dyDescent="0.35">
      <c r="A12" s="267"/>
      <c r="B12" s="268"/>
      <c r="C12" s="148" t="s">
        <v>193</v>
      </c>
      <c r="D12" s="148" t="s">
        <v>289</v>
      </c>
      <c r="E12" s="143">
        <v>1</v>
      </c>
      <c r="F12" s="116" t="s">
        <v>290</v>
      </c>
      <c r="G12" s="115">
        <v>6</v>
      </c>
      <c r="H12" s="116" t="s">
        <v>291</v>
      </c>
      <c r="I12" s="149">
        <v>6</v>
      </c>
      <c r="J12" s="115"/>
    </row>
    <row r="13" spans="1:16371" ht="243.75" customHeight="1" x14ac:dyDescent="0.35">
      <c r="A13" s="275"/>
      <c r="B13" s="276"/>
      <c r="C13" s="148" t="s">
        <v>193</v>
      </c>
      <c r="D13" s="148" t="s">
        <v>197</v>
      </c>
      <c r="E13" s="115"/>
      <c r="F13" s="115"/>
      <c r="G13" s="115">
        <v>3</v>
      </c>
      <c r="H13" s="116" t="s">
        <v>292</v>
      </c>
      <c r="I13" s="149">
        <v>3</v>
      </c>
      <c r="J13" s="115"/>
    </row>
    <row r="14" spans="1:16371" ht="96.75" customHeight="1" x14ac:dyDescent="0.35">
      <c r="A14" s="269" t="s">
        <v>60</v>
      </c>
      <c r="B14" s="269"/>
      <c r="C14" s="152" t="s">
        <v>143</v>
      </c>
      <c r="D14" s="152" t="s">
        <v>144</v>
      </c>
      <c r="E14" s="115"/>
      <c r="F14" s="115"/>
      <c r="G14" s="115">
        <v>2</v>
      </c>
      <c r="H14" s="116" t="s">
        <v>293</v>
      </c>
      <c r="I14" s="149">
        <v>2</v>
      </c>
      <c r="J14" s="115"/>
    </row>
    <row r="15" spans="1:16371" ht="211.5" customHeight="1" x14ac:dyDescent="0.35">
      <c r="A15" s="269"/>
      <c r="B15" s="269"/>
      <c r="C15" s="152" t="s">
        <v>143</v>
      </c>
      <c r="D15" s="152" t="s">
        <v>82</v>
      </c>
      <c r="E15" s="115"/>
      <c r="F15" s="115"/>
      <c r="G15" s="115">
        <v>3</v>
      </c>
      <c r="H15" s="153" t="s">
        <v>294</v>
      </c>
      <c r="I15" s="149">
        <v>3</v>
      </c>
      <c r="J15" s="115"/>
    </row>
    <row r="16" spans="1:16371" ht="30" customHeight="1" x14ac:dyDescent="0.35">
      <c r="A16" s="269"/>
      <c r="B16" s="269"/>
      <c r="C16" s="152" t="s">
        <v>211</v>
      </c>
      <c r="D16" s="152" t="s">
        <v>214</v>
      </c>
      <c r="E16" s="115"/>
      <c r="F16" s="115"/>
      <c r="G16" s="115">
        <v>27</v>
      </c>
      <c r="H16" s="153" t="s">
        <v>295</v>
      </c>
      <c r="I16" s="149">
        <v>0</v>
      </c>
      <c r="J16" s="115"/>
    </row>
    <row r="17" spans="1:10" ht="85.5" customHeight="1" x14ac:dyDescent="0.35">
      <c r="A17" s="269"/>
      <c r="B17" s="269"/>
      <c r="C17" s="152" t="s">
        <v>148</v>
      </c>
      <c r="D17" s="152" t="s">
        <v>115</v>
      </c>
      <c r="E17" s="115"/>
      <c r="F17" s="115"/>
      <c r="G17" s="119" t="s">
        <v>296</v>
      </c>
      <c r="H17" s="116" t="s">
        <v>297</v>
      </c>
      <c r="I17" s="149">
        <v>80</v>
      </c>
      <c r="J17" s="115"/>
    </row>
    <row r="18" spans="1:10" ht="409.5" customHeight="1" x14ac:dyDescent="0.35">
      <c r="A18" s="269"/>
      <c r="B18" s="269"/>
      <c r="C18" s="152" t="s">
        <v>298</v>
      </c>
      <c r="D18" s="152" t="s">
        <v>299</v>
      </c>
      <c r="E18" s="115"/>
      <c r="F18" s="115"/>
      <c r="G18" s="115"/>
      <c r="H18" s="153"/>
      <c r="I18" s="149">
        <v>2</v>
      </c>
      <c r="J18" s="115"/>
    </row>
    <row r="19" spans="1:10" ht="58.5" customHeight="1" x14ac:dyDescent="0.35"/>
  </sheetData>
  <mergeCells count="11">
    <mergeCell ref="A9:B13"/>
    <mergeCell ref="A14:B18"/>
    <mergeCell ref="D1:J2"/>
    <mergeCell ref="A2:B2"/>
    <mergeCell ref="A3:B3"/>
    <mergeCell ref="A4:B8"/>
    <mergeCell ref="D4:D5"/>
    <mergeCell ref="E4:E5"/>
    <mergeCell ref="G4:G5"/>
    <mergeCell ref="I4:I5"/>
    <mergeCell ref="H4:H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E7B2D-A1C4-4EFA-B47E-FCE65AF6A651}">
  <dimension ref="A1:XEQ12"/>
  <sheetViews>
    <sheetView topLeftCell="D2" zoomScale="60" zoomScaleNormal="60" workbookViewId="0">
      <selection activeCell="F4" sqref="F4"/>
    </sheetView>
  </sheetViews>
  <sheetFormatPr defaultColWidth="9" defaultRowHeight="15.5" x14ac:dyDescent="0.35"/>
  <cols>
    <col min="1" max="1" width="3.25" style="72" customWidth="1"/>
    <col min="2" max="2" width="10.08203125" style="72" customWidth="1"/>
    <col min="3" max="3" width="55.58203125" style="72" customWidth="1"/>
    <col min="4" max="4" width="60.08203125" style="72" customWidth="1"/>
    <col min="5" max="5" width="11.75" style="72" customWidth="1"/>
    <col min="6" max="6" width="44.33203125" style="72" customWidth="1"/>
    <col min="7" max="7" width="11.75" style="72" customWidth="1"/>
    <col min="8" max="8" width="23.75" style="72" customWidth="1"/>
    <col min="9" max="9" width="17" style="72" customWidth="1"/>
    <col min="10" max="10" width="72.08203125" style="72" customWidth="1"/>
    <col min="11" max="16384" width="9" style="72"/>
  </cols>
  <sheetData>
    <row r="1" spans="1:16371" ht="52.5" customHeight="1" x14ac:dyDescent="0.5">
      <c r="A1" s="69"/>
      <c r="B1" s="70"/>
      <c r="C1" s="71" t="s">
        <v>100</v>
      </c>
      <c r="D1" s="255" t="s">
        <v>256</v>
      </c>
      <c r="E1" s="255"/>
      <c r="F1" s="255"/>
      <c r="G1" s="255"/>
      <c r="H1" s="255"/>
      <c r="I1" s="255"/>
      <c r="J1" s="255"/>
    </row>
    <row r="2" spans="1:16371" ht="27" customHeight="1" thickBot="1" x14ac:dyDescent="0.4">
      <c r="A2" s="257"/>
      <c r="B2" s="258"/>
      <c r="C2" s="73" t="s">
        <v>2</v>
      </c>
      <c r="D2" s="256"/>
      <c r="E2" s="256"/>
      <c r="F2" s="256"/>
      <c r="G2" s="256"/>
      <c r="H2" s="256"/>
      <c r="I2" s="256"/>
      <c r="J2" s="256"/>
    </row>
    <row r="3" spans="1:16371" ht="64" customHeight="1" x14ac:dyDescent="0.35">
      <c r="A3" s="259"/>
      <c r="B3" s="260"/>
      <c r="C3" s="74" t="s">
        <v>3</v>
      </c>
      <c r="D3" s="74" t="s">
        <v>4</v>
      </c>
      <c r="E3" s="74" t="s">
        <v>129</v>
      </c>
      <c r="F3" s="74" t="s">
        <v>6</v>
      </c>
      <c r="G3" s="74" t="s">
        <v>130</v>
      </c>
      <c r="H3" s="74" t="s">
        <v>6</v>
      </c>
      <c r="I3" s="74" t="s">
        <v>7</v>
      </c>
      <c r="J3" s="74" t="s">
        <v>8</v>
      </c>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c r="XEP3" s="112"/>
      <c r="XEQ3" s="112"/>
    </row>
    <row r="4" spans="1:16371" ht="229" customHeight="1" x14ac:dyDescent="0.35">
      <c r="A4" s="261" t="s">
        <v>9</v>
      </c>
      <c r="B4" s="262"/>
      <c r="C4" s="75" t="s">
        <v>131</v>
      </c>
      <c r="D4" s="75" t="s">
        <v>247</v>
      </c>
      <c r="E4" s="76">
        <v>3</v>
      </c>
      <c r="F4" s="120" t="s">
        <v>257</v>
      </c>
      <c r="G4" s="76">
        <v>5</v>
      </c>
      <c r="H4" s="120" t="s">
        <v>257</v>
      </c>
      <c r="I4" s="142">
        <v>4</v>
      </c>
      <c r="J4" s="82" t="s">
        <v>258</v>
      </c>
    </row>
    <row r="5" spans="1:16371" ht="153" customHeight="1" x14ac:dyDescent="0.35">
      <c r="A5" s="263"/>
      <c r="B5" s="264"/>
      <c r="C5" s="75" t="s">
        <v>135</v>
      </c>
      <c r="D5" s="75" t="s">
        <v>112</v>
      </c>
      <c r="E5" s="76">
        <v>2</v>
      </c>
      <c r="F5" s="82" t="s">
        <v>259</v>
      </c>
      <c r="G5" s="76">
        <v>4</v>
      </c>
      <c r="H5" s="82" t="s">
        <v>259</v>
      </c>
      <c r="I5" s="142">
        <v>4</v>
      </c>
      <c r="J5" s="143" t="s">
        <v>260</v>
      </c>
    </row>
    <row r="6" spans="1:16371" ht="51" customHeight="1" x14ac:dyDescent="0.35">
      <c r="A6" s="265" t="s">
        <v>105</v>
      </c>
      <c r="B6" s="266"/>
      <c r="C6" s="83" t="s">
        <v>139</v>
      </c>
      <c r="D6" s="83" t="s">
        <v>33</v>
      </c>
      <c r="E6" s="76">
        <v>44</v>
      </c>
      <c r="F6" s="113" t="s">
        <v>261</v>
      </c>
      <c r="G6" s="76">
        <v>76</v>
      </c>
      <c r="H6" s="113" t="s">
        <v>261</v>
      </c>
      <c r="I6" s="142">
        <v>50</v>
      </c>
      <c r="J6" s="118" t="s">
        <v>262</v>
      </c>
    </row>
    <row r="7" spans="1:16371" ht="161" customHeight="1" x14ac:dyDescent="0.35">
      <c r="A7" s="267"/>
      <c r="B7" s="268"/>
      <c r="C7" s="83" t="s">
        <v>186</v>
      </c>
      <c r="D7" s="83" t="s">
        <v>263</v>
      </c>
      <c r="E7" s="76">
        <v>2</v>
      </c>
      <c r="F7" s="113" t="s">
        <v>264</v>
      </c>
      <c r="G7" s="76">
        <v>3</v>
      </c>
      <c r="H7" s="113" t="s">
        <v>264</v>
      </c>
      <c r="I7" s="142">
        <v>5</v>
      </c>
      <c r="J7" s="113" t="s">
        <v>265</v>
      </c>
    </row>
    <row r="8" spans="1:16371" ht="89.5" customHeight="1" x14ac:dyDescent="0.35">
      <c r="A8" s="267"/>
      <c r="B8" s="268"/>
      <c r="C8" s="83" t="s">
        <v>266</v>
      </c>
      <c r="D8" s="83" t="s">
        <v>267</v>
      </c>
      <c r="E8" s="76">
        <v>6</v>
      </c>
      <c r="F8" s="113" t="s">
        <v>268</v>
      </c>
      <c r="G8" s="76">
        <v>6</v>
      </c>
      <c r="H8" s="113" t="s">
        <v>268</v>
      </c>
      <c r="I8" s="142">
        <v>2</v>
      </c>
      <c r="J8" s="113" t="s">
        <v>269</v>
      </c>
    </row>
    <row r="9" spans="1:16371" ht="59.5" customHeight="1" x14ac:dyDescent="0.35">
      <c r="A9" s="267"/>
      <c r="B9" s="268"/>
      <c r="C9" s="83" t="s">
        <v>270</v>
      </c>
      <c r="D9" s="83" t="s">
        <v>153</v>
      </c>
      <c r="E9" s="76">
        <v>0</v>
      </c>
      <c r="F9" s="113" t="s">
        <v>271</v>
      </c>
      <c r="G9" s="76">
        <v>5</v>
      </c>
      <c r="H9" s="113" t="s">
        <v>271</v>
      </c>
      <c r="I9" s="142">
        <v>5</v>
      </c>
      <c r="J9" s="113" t="s">
        <v>260</v>
      </c>
    </row>
    <row r="10" spans="1:16371" ht="248" customHeight="1" x14ac:dyDescent="0.35">
      <c r="A10" s="269" t="s">
        <v>60</v>
      </c>
      <c r="B10" s="285"/>
      <c r="C10" s="89" t="s">
        <v>211</v>
      </c>
      <c r="D10" s="89" t="s">
        <v>209</v>
      </c>
      <c r="E10" s="76">
        <v>2</v>
      </c>
      <c r="F10" s="113" t="s">
        <v>272</v>
      </c>
      <c r="G10" s="76">
        <v>16</v>
      </c>
      <c r="H10" s="113" t="s">
        <v>272</v>
      </c>
      <c r="I10" s="142">
        <v>8</v>
      </c>
      <c r="J10" s="113" t="s">
        <v>273</v>
      </c>
    </row>
    <row r="11" spans="1:16371" ht="49" customHeight="1" x14ac:dyDescent="0.35">
      <c r="A11" s="254" t="s">
        <v>85</v>
      </c>
      <c r="B11" s="284"/>
      <c r="C11" s="96" t="s">
        <v>200</v>
      </c>
      <c r="D11" s="96" t="s">
        <v>274</v>
      </c>
      <c r="E11" s="76">
        <v>1</v>
      </c>
      <c r="F11" s="113" t="s">
        <v>275</v>
      </c>
      <c r="G11" s="76">
        <v>2</v>
      </c>
      <c r="H11" s="113" t="s">
        <v>275</v>
      </c>
      <c r="I11" s="142">
        <v>1</v>
      </c>
      <c r="J11" s="113" t="s">
        <v>276</v>
      </c>
    </row>
    <row r="12" spans="1:16371" ht="102" customHeight="1" x14ac:dyDescent="0.35">
      <c r="A12" s="254"/>
      <c r="B12" s="284"/>
      <c r="C12" s="96" t="s">
        <v>152</v>
      </c>
      <c r="D12" s="96" t="s">
        <v>153</v>
      </c>
      <c r="E12" s="76">
        <v>0</v>
      </c>
      <c r="F12" s="82" t="s">
        <v>277</v>
      </c>
      <c r="G12" s="76">
        <v>8</v>
      </c>
      <c r="H12" s="82" t="s">
        <v>277</v>
      </c>
      <c r="I12" s="142">
        <v>8</v>
      </c>
      <c r="J12" s="144" t="s">
        <v>260</v>
      </c>
    </row>
  </sheetData>
  <mergeCells count="7">
    <mergeCell ref="A11:B12"/>
    <mergeCell ref="D1:J2"/>
    <mergeCell ref="A2:B2"/>
    <mergeCell ref="A3:B3"/>
    <mergeCell ref="A4:B5"/>
    <mergeCell ref="A6:B9"/>
    <mergeCell ref="A10:B1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5A362-DA00-4F7E-888B-9468DC32E489}">
  <dimension ref="A1:AB21"/>
  <sheetViews>
    <sheetView topLeftCell="E15" workbookViewId="0">
      <selection activeCell="H22" sqref="H22"/>
    </sheetView>
  </sheetViews>
  <sheetFormatPr defaultColWidth="11.25" defaultRowHeight="15" customHeight="1" x14ac:dyDescent="0.35"/>
  <cols>
    <col min="1" max="1" width="3.08203125" style="103" customWidth="1"/>
    <col min="2" max="2" width="8.75" style="103" customWidth="1"/>
    <col min="3" max="3" width="55.58203125" style="103" customWidth="1"/>
    <col min="4" max="4" width="60.08203125" style="103" customWidth="1"/>
    <col min="5" max="5" width="23.75" style="103" customWidth="1"/>
    <col min="6" max="6" width="38.4140625" style="103" customWidth="1"/>
    <col min="7" max="7" width="15.75" style="103" customWidth="1"/>
    <col min="8" max="8" width="71.58203125" style="103" customWidth="1"/>
    <col min="9" max="28" width="9" style="103" customWidth="1"/>
    <col min="29" max="16384" width="11.25" style="103"/>
  </cols>
  <sheetData>
    <row r="1" spans="1:28" ht="52.5" customHeight="1" x14ac:dyDescent="0.5">
      <c r="A1" s="123"/>
      <c r="B1" s="124"/>
      <c r="C1" s="125" t="s">
        <v>100</v>
      </c>
      <c r="D1" s="288" t="s">
        <v>222</v>
      </c>
      <c r="E1" s="287"/>
      <c r="F1" s="287"/>
      <c r="G1" s="287"/>
      <c r="H1" s="287"/>
    </row>
    <row r="2" spans="1:28" ht="19.5" customHeight="1" thickBot="1" x14ac:dyDescent="0.4">
      <c r="A2" s="290"/>
      <c r="B2" s="291"/>
      <c r="C2" s="126" t="s">
        <v>223</v>
      </c>
      <c r="D2" s="289"/>
      <c r="E2" s="289"/>
      <c r="F2" s="289"/>
      <c r="G2" s="289"/>
      <c r="H2" s="289"/>
    </row>
    <row r="3" spans="1:28" ht="63.75" customHeight="1" x14ac:dyDescent="0.35">
      <c r="A3" s="292"/>
      <c r="B3" s="293"/>
      <c r="C3" s="127" t="s">
        <v>3</v>
      </c>
      <c r="D3" s="127" t="s">
        <v>4</v>
      </c>
      <c r="E3" s="127" t="s">
        <v>130</v>
      </c>
      <c r="F3" s="127" t="s">
        <v>224</v>
      </c>
      <c r="G3" s="127" t="s">
        <v>225</v>
      </c>
      <c r="H3" s="127" t="s">
        <v>8</v>
      </c>
      <c r="I3" s="128"/>
      <c r="J3" s="128"/>
      <c r="K3" s="128"/>
      <c r="L3" s="128"/>
      <c r="M3" s="128"/>
      <c r="N3" s="128"/>
      <c r="O3" s="128"/>
      <c r="P3" s="128"/>
      <c r="Q3" s="128"/>
      <c r="R3" s="128"/>
      <c r="S3" s="128"/>
      <c r="T3" s="128"/>
      <c r="U3" s="128"/>
      <c r="V3" s="128"/>
      <c r="W3" s="128"/>
      <c r="X3" s="128"/>
      <c r="Y3" s="128"/>
      <c r="Z3" s="128"/>
      <c r="AA3" s="128"/>
      <c r="AB3" s="128"/>
    </row>
    <row r="4" spans="1:28" ht="33.75" customHeight="1" x14ac:dyDescent="0.35">
      <c r="A4" s="294" t="s">
        <v>9</v>
      </c>
      <c r="B4" s="295"/>
      <c r="C4" s="129" t="s">
        <v>131</v>
      </c>
      <c r="D4" s="130" t="s">
        <v>212</v>
      </c>
      <c r="E4" s="131">
        <v>9</v>
      </c>
      <c r="F4" s="132" t="s">
        <v>301</v>
      </c>
      <c r="G4" s="131">
        <v>8</v>
      </c>
      <c r="H4" s="132" t="s">
        <v>226</v>
      </c>
    </row>
    <row r="5" spans="1:28" ht="30" customHeight="1" x14ac:dyDescent="0.35">
      <c r="A5" s="296"/>
      <c r="B5" s="287"/>
      <c r="C5" s="129" t="s">
        <v>135</v>
      </c>
      <c r="D5" s="129" t="s">
        <v>227</v>
      </c>
      <c r="E5" s="133"/>
      <c r="F5" s="132"/>
      <c r="G5" s="131">
        <v>2</v>
      </c>
      <c r="H5" s="131"/>
    </row>
    <row r="6" spans="1:28" ht="30" customHeight="1" x14ac:dyDescent="0.35">
      <c r="A6" s="296"/>
      <c r="B6" s="287"/>
      <c r="C6" s="129" t="s">
        <v>135</v>
      </c>
      <c r="D6" s="129" t="s">
        <v>112</v>
      </c>
      <c r="E6" s="131">
        <v>2</v>
      </c>
      <c r="F6" s="134" t="s">
        <v>228</v>
      </c>
      <c r="G6" s="131">
        <v>1</v>
      </c>
      <c r="H6" s="132" t="s">
        <v>229</v>
      </c>
    </row>
    <row r="7" spans="1:28" ht="30" customHeight="1" x14ac:dyDescent="0.35">
      <c r="A7" s="296"/>
      <c r="B7" s="287"/>
      <c r="C7" s="129" t="s">
        <v>15</v>
      </c>
      <c r="D7" s="129" t="s">
        <v>112</v>
      </c>
      <c r="E7" s="131">
        <v>1</v>
      </c>
      <c r="F7" s="132" t="s">
        <v>230</v>
      </c>
      <c r="G7" s="131">
        <v>1</v>
      </c>
      <c r="H7" s="132" t="s">
        <v>231</v>
      </c>
    </row>
    <row r="8" spans="1:28" ht="30" customHeight="1" x14ac:dyDescent="0.35">
      <c r="A8" s="297" t="s">
        <v>105</v>
      </c>
      <c r="B8" s="295"/>
      <c r="C8" s="135" t="s">
        <v>139</v>
      </c>
      <c r="D8" s="135" t="s">
        <v>227</v>
      </c>
      <c r="E8" s="131">
        <v>9</v>
      </c>
      <c r="F8" s="132" t="s">
        <v>232</v>
      </c>
      <c r="G8" s="131">
        <v>1</v>
      </c>
      <c r="H8" s="132" t="s">
        <v>233</v>
      </c>
    </row>
    <row r="9" spans="1:28" ht="30" customHeight="1" x14ac:dyDescent="0.35">
      <c r="A9" s="296"/>
      <c r="B9" s="287"/>
      <c r="C9" s="135" t="s">
        <v>139</v>
      </c>
      <c r="D9" s="135" t="s">
        <v>190</v>
      </c>
      <c r="E9" s="131">
        <v>13</v>
      </c>
      <c r="F9" s="162" t="s">
        <v>234</v>
      </c>
      <c r="G9" s="131">
        <v>10</v>
      </c>
      <c r="H9" s="137" t="s">
        <v>235</v>
      </c>
    </row>
    <row r="10" spans="1:28" ht="30" customHeight="1" x14ac:dyDescent="0.35">
      <c r="A10" s="296"/>
      <c r="B10" s="287"/>
      <c r="C10" s="135" t="s">
        <v>186</v>
      </c>
      <c r="D10" s="135" t="s">
        <v>153</v>
      </c>
      <c r="E10" s="131">
        <v>8</v>
      </c>
      <c r="F10" s="132" t="s">
        <v>302</v>
      </c>
      <c r="G10" s="131">
        <v>24</v>
      </c>
      <c r="H10" s="133" t="s">
        <v>303</v>
      </c>
    </row>
    <row r="11" spans="1:28" ht="30" customHeight="1" x14ac:dyDescent="0.35">
      <c r="A11" s="296"/>
      <c r="B11" s="287"/>
      <c r="C11" s="135" t="s">
        <v>186</v>
      </c>
      <c r="D11" s="135" t="s">
        <v>190</v>
      </c>
      <c r="E11" s="131">
        <v>7</v>
      </c>
      <c r="F11" s="132" t="s">
        <v>236</v>
      </c>
      <c r="G11" s="131">
        <v>2</v>
      </c>
      <c r="H11" s="132" t="s">
        <v>237</v>
      </c>
    </row>
    <row r="12" spans="1:28" ht="30" customHeight="1" x14ac:dyDescent="0.35">
      <c r="A12" s="296"/>
      <c r="B12" s="287"/>
      <c r="C12" s="135" t="s">
        <v>193</v>
      </c>
      <c r="D12" s="135" t="s">
        <v>123</v>
      </c>
      <c r="E12" s="131">
        <v>2</v>
      </c>
      <c r="F12" s="132" t="s">
        <v>238</v>
      </c>
      <c r="G12" s="131">
        <v>2</v>
      </c>
      <c r="H12" s="137" t="s">
        <v>239</v>
      </c>
    </row>
    <row r="13" spans="1:28" ht="30" customHeight="1" x14ac:dyDescent="0.35">
      <c r="A13" s="296"/>
      <c r="B13" s="287"/>
      <c r="C13" s="135" t="s">
        <v>193</v>
      </c>
      <c r="D13" s="135" t="s">
        <v>82</v>
      </c>
      <c r="E13" s="131">
        <v>3</v>
      </c>
      <c r="F13" s="132" t="s">
        <v>240</v>
      </c>
      <c r="G13" s="131">
        <v>5</v>
      </c>
      <c r="H13" s="137" t="s">
        <v>241</v>
      </c>
    </row>
    <row r="14" spans="1:28" ht="30" customHeight="1" x14ac:dyDescent="0.35">
      <c r="A14" s="296"/>
      <c r="B14" s="287"/>
      <c r="C14" s="135" t="s">
        <v>193</v>
      </c>
      <c r="D14" s="135" t="s">
        <v>153</v>
      </c>
      <c r="E14" s="131">
        <v>3</v>
      </c>
      <c r="F14" s="132" t="s">
        <v>242</v>
      </c>
      <c r="G14" s="131">
        <v>1</v>
      </c>
      <c r="H14" s="138" t="s">
        <v>243</v>
      </c>
    </row>
    <row r="15" spans="1:28" ht="30" customHeight="1" x14ac:dyDescent="0.35">
      <c r="A15" s="286" t="s">
        <v>85</v>
      </c>
      <c r="B15" s="287"/>
      <c r="C15" s="140" t="s">
        <v>244</v>
      </c>
      <c r="D15" s="140" t="s">
        <v>197</v>
      </c>
      <c r="E15" s="131">
        <v>2</v>
      </c>
      <c r="F15" s="132" t="s">
        <v>245</v>
      </c>
      <c r="G15" s="131">
        <v>2</v>
      </c>
      <c r="H15" s="137" t="s">
        <v>246</v>
      </c>
    </row>
    <row r="16" spans="1:28" ht="30" customHeight="1" x14ac:dyDescent="0.35">
      <c r="A16" s="139"/>
      <c r="B16" s="139"/>
      <c r="C16" s="140" t="s">
        <v>244</v>
      </c>
      <c r="D16" s="140" t="s">
        <v>247</v>
      </c>
      <c r="E16" s="131">
        <v>4</v>
      </c>
      <c r="F16" s="136" t="s">
        <v>248</v>
      </c>
      <c r="G16" s="131">
        <v>1</v>
      </c>
      <c r="H16" s="132" t="s">
        <v>249</v>
      </c>
    </row>
    <row r="17" spans="1:8" ht="30" customHeight="1" x14ac:dyDescent="0.35">
      <c r="A17" s="139"/>
      <c r="B17" s="139"/>
      <c r="C17" s="140" t="s">
        <v>200</v>
      </c>
      <c r="D17" s="140" t="s">
        <v>209</v>
      </c>
      <c r="E17" s="131">
        <v>3</v>
      </c>
      <c r="F17" s="132" t="s">
        <v>250</v>
      </c>
      <c r="G17" s="131">
        <v>3</v>
      </c>
      <c r="H17" s="132" t="s">
        <v>251</v>
      </c>
    </row>
    <row r="18" spans="1:8" ht="30" customHeight="1" x14ac:dyDescent="0.35">
      <c r="A18" s="139"/>
      <c r="B18" s="139"/>
      <c r="C18" s="140" t="s">
        <v>200</v>
      </c>
      <c r="D18" s="140" t="s">
        <v>72</v>
      </c>
      <c r="E18" s="141">
        <v>5</v>
      </c>
      <c r="F18" s="132" t="s">
        <v>304</v>
      </c>
      <c r="G18" s="131">
        <v>5</v>
      </c>
      <c r="H18" s="132" t="s">
        <v>305</v>
      </c>
    </row>
    <row r="19" spans="1:8" ht="30" customHeight="1" x14ac:dyDescent="0.35">
      <c r="A19" s="139"/>
      <c r="B19" s="139"/>
      <c r="C19" s="140" t="s">
        <v>219</v>
      </c>
      <c r="D19" s="140" t="s">
        <v>123</v>
      </c>
      <c r="E19" s="131">
        <v>2</v>
      </c>
      <c r="F19" s="132" t="s">
        <v>252</v>
      </c>
      <c r="G19" s="131">
        <v>2</v>
      </c>
      <c r="H19" s="131" t="s">
        <v>253</v>
      </c>
    </row>
    <row r="20" spans="1:8" ht="30" customHeight="1" x14ac:dyDescent="0.35">
      <c r="A20" s="139"/>
      <c r="B20" s="139"/>
      <c r="C20" s="140" t="s">
        <v>152</v>
      </c>
      <c r="D20" s="140" t="s">
        <v>209</v>
      </c>
      <c r="E20" s="131">
        <v>4</v>
      </c>
      <c r="F20" s="132" t="s">
        <v>306</v>
      </c>
      <c r="G20" s="131">
        <v>8</v>
      </c>
      <c r="H20" s="137" t="s">
        <v>307</v>
      </c>
    </row>
    <row r="21" spans="1:8" ht="30" customHeight="1" x14ac:dyDescent="0.35">
      <c r="A21" s="139"/>
      <c r="B21" s="139"/>
      <c r="C21" s="140" t="s">
        <v>152</v>
      </c>
      <c r="D21" s="140" t="s">
        <v>190</v>
      </c>
      <c r="E21" s="131">
        <v>5</v>
      </c>
      <c r="F21" s="132" t="s">
        <v>254</v>
      </c>
      <c r="G21" s="131">
        <v>4</v>
      </c>
      <c r="H21" s="132" t="s">
        <v>255</v>
      </c>
    </row>
  </sheetData>
  <mergeCells count="6">
    <mergeCell ref="A15:B15"/>
    <mergeCell ref="D1:H2"/>
    <mergeCell ref="A2:B2"/>
    <mergeCell ref="A3:B3"/>
    <mergeCell ref="A4:B7"/>
    <mergeCell ref="A8:B14"/>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83CE6-C4FA-4E77-868F-3205F48EFCDC}">
  <dimension ref="A1:XEO13"/>
  <sheetViews>
    <sheetView topLeftCell="D8" zoomScale="70" zoomScaleNormal="70" workbookViewId="0">
      <selection activeCell="E12" sqref="E12"/>
    </sheetView>
  </sheetViews>
  <sheetFormatPr defaultColWidth="9" defaultRowHeight="15.5" x14ac:dyDescent="0.35"/>
  <cols>
    <col min="1" max="1" width="3.25" style="72" customWidth="1"/>
    <col min="2" max="2" width="9.75" style="72" customWidth="1"/>
    <col min="3" max="3" width="55.58203125" style="72" customWidth="1"/>
    <col min="4" max="4" width="60.08203125" style="72" customWidth="1"/>
    <col min="5" max="5" width="11.75" style="72" customWidth="1"/>
    <col min="6" max="6" width="96.83203125" style="72" customWidth="1"/>
    <col min="7" max="7" width="17" style="72" customWidth="1"/>
    <col min="8" max="8" width="50.33203125" style="72" customWidth="1"/>
    <col min="9" max="16384" width="9" style="72"/>
  </cols>
  <sheetData>
    <row r="1" spans="1:16369" ht="52.5" customHeight="1" x14ac:dyDescent="0.5">
      <c r="A1" s="69"/>
      <c r="C1" s="71" t="s">
        <v>100</v>
      </c>
      <c r="D1" s="255" t="s">
        <v>201</v>
      </c>
      <c r="E1" s="255"/>
      <c r="F1" s="255"/>
      <c r="G1" s="255"/>
      <c r="H1" s="255"/>
    </row>
    <row r="2" spans="1:16369" ht="26.15" customHeight="1" thickBot="1" x14ac:dyDescent="0.4">
      <c r="A2" s="257"/>
      <c r="B2" s="258"/>
      <c r="C2" s="73" t="s">
        <v>2</v>
      </c>
      <c r="D2" s="256"/>
      <c r="E2" s="256"/>
      <c r="F2" s="256"/>
      <c r="G2" s="256"/>
      <c r="H2" s="256"/>
    </row>
    <row r="3" spans="1:16369" ht="64" customHeight="1" x14ac:dyDescent="0.35">
      <c r="A3" s="259"/>
      <c r="B3" s="260"/>
      <c r="C3" s="74" t="s">
        <v>3</v>
      </c>
      <c r="D3" s="74" t="s">
        <v>4</v>
      </c>
      <c r="E3" s="74" t="s">
        <v>202</v>
      </c>
      <c r="F3" s="74" t="s">
        <v>6</v>
      </c>
      <c r="G3" s="74" t="s">
        <v>7</v>
      </c>
      <c r="H3" s="74" t="s">
        <v>8</v>
      </c>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c r="RSH3" s="112"/>
      <c r="RSI3" s="112"/>
      <c r="RSJ3" s="112"/>
      <c r="RSK3" s="112"/>
      <c r="RSL3" s="112"/>
      <c r="RSM3" s="112"/>
      <c r="RSN3" s="112"/>
      <c r="RSO3" s="112"/>
      <c r="RSP3" s="112"/>
      <c r="RSQ3" s="112"/>
      <c r="RSR3" s="112"/>
      <c r="RSS3" s="112"/>
      <c r="RST3" s="112"/>
      <c r="RSU3" s="112"/>
      <c r="RSV3" s="112"/>
      <c r="RSW3" s="112"/>
      <c r="RSX3" s="112"/>
      <c r="RSY3" s="112"/>
      <c r="RSZ3" s="112"/>
      <c r="RTA3" s="112"/>
      <c r="RTB3" s="112"/>
      <c r="RTC3" s="112"/>
      <c r="RTD3" s="112"/>
      <c r="RTE3" s="112"/>
      <c r="RTF3" s="112"/>
      <c r="RTG3" s="112"/>
      <c r="RTH3" s="112"/>
      <c r="RTI3" s="112"/>
      <c r="RTJ3" s="112"/>
      <c r="RTK3" s="112"/>
      <c r="RTL3" s="112"/>
      <c r="RTM3" s="112"/>
      <c r="RTN3" s="112"/>
      <c r="RTO3" s="112"/>
      <c r="RTP3" s="112"/>
      <c r="RTQ3" s="112"/>
      <c r="RTR3" s="112"/>
      <c r="RTS3" s="112"/>
      <c r="RTT3" s="112"/>
      <c r="RTU3" s="112"/>
      <c r="RTV3" s="112"/>
      <c r="RTW3" s="112"/>
      <c r="RTX3" s="112"/>
      <c r="RTY3" s="112"/>
      <c r="RTZ3" s="112"/>
      <c r="RUA3" s="112"/>
      <c r="RUB3" s="112"/>
      <c r="RUC3" s="112"/>
      <c r="RUD3" s="112"/>
      <c r="RUE3" s="112"/>
      <c r="RUF3" s="112"/>
      <c r="RUG3" s="112"/>
      <c r="RUH3" s="112"/>
      <c r="RUI3" s="112"/>
      <c r="RUJ3" s="112"/>
      <c r="RUK3" s="112"/>
      <c r="RUL3" s="112"/>
      <c r="RUM3" s="112"/>
      <c r="RUN3" s="112"/>
      <c r="RUO3" s="112"/>
      <c r="RUP3" s="112"/>
      <c r="RUQ3" s="112"/>
      <c r="RUR3" s="112"/>
      <c r="RUS3" s="112"/>
      <c r="RUT3" s="112"/>
      <c r="RUU3" s="112"/>
      <c r="RUV3" s="112"/>
      <c r="RUW3" s="112"/>
      <c r="RUX3" s="112"/>
      <c r="RUY3" s="112"/>
      <c r="RUZ3" s="112"/>
      <c r="RVA3" s="112"/>
      <c r="RVB3" s="112"/>
      <c r="RVC3" s="112"/>
      <c r="RVD3" s="112"/>
      <c r="RVE3" s="112"/>
      <c r="RVF3" s="112"/>
      <c r="RVG3" s="112"/>
      <c r="RVH3" s="112"/>
      <c r="RVI3" s="112"/>
      <c r="RVJ3" s="112"/>
      <c r="RVK3" s="112"/>
      <c r="RVL3" s="112"/>
      <c r="RVM3" s="112"/>
      <c r="RVN3" s="112"/>
      <c r="RVO3" s="112"/>
      <c r="RVP3" s="112"/>
      <c r="RVQ3" s="112"/>
      <c r="RVR3" s="112"/>
      <c r="RVS3" s="112"/>
      <c r="RVT3" s="112"/>
      <c r="RVU3" s="112"/>
      <c r="RVV3" s="112"/>
      <c r="RVW3" s="112"/>
      <c r="RVX3" s="112"/>
      <c r="RVY3" s="112"/>
      <c r="RVZ3" s="112"/>
      <c r="RWA3" s="112"/>
      <c r="RWB3" s="112"/>
      <c r="RWC3" s="112"/>
      <c r="RWD3" s="112"/>
      <c r="RWE3" s="112"/>
      <c r="RWF3" s="112"/>
      <c r="RWG3" s="112"/>
      <c r="RWH3" s="112"/>
      <c r="RWI3" s="112"/>
      <c r="RWJ3" s="112"/>
      <c r="RWK3" s="112"/>
      <c r="RWL3" s="112"/>
      <c r="RWM3" s="112"/>
      <c r="RWN3" s="112"/>
      <c r="RWO3" s="112"/>
      <c r="RWP3" s="112"/>
      <c r="RWQ3" s="112"/>
      <c r="RWR3" s="112"/>
      <c r="RWS3" s="112"/>
      <c r="RWT3" s="112"/>
      <c r="RWU3" s="112"/>
      <c r="RWV3" s="112"/>
      <c r="RWW3" s="112"/>
      <c r="RWX3" s="112"/>
      <c r="RWY3" s="112"/>
      <c r="RWZ3" s="112"/>
      <c r="RXA3" s="112"/>
      <c r="RXB3" s="112"/>
      <c r="RXC3" s="112"/>
      <c r="RXD3" s="112"/>
      <c r="RXE3" s="112"/>
      <c r="RXF3" s="112"/>
      <c r="RXG3" s="112"/>
      <c r="RXH3" s="112"/>
      <c r="RXI3" s="112"/>
      <c r="RXJ3" s="112"/>
      <c r="RXK3" s="112"/>
      <c r="RXL3" s="112"/>
      <c r="RXM3" s="112"/>
      <c r="RXN3" s="112"/>
      <c r="RXO3" s="112"/>
      <c r="RXP3" s="112"/>
      <c r="RXQ3" s="112"/>
      <c r="RXR3" s="112"/>
      <c r="RXS3" s="112"/>
      <c r="RXT3" s="112"/>
      <c r="RXU3" s="112"/>
      <c r="RXV3" s="112"/>
      <c r="RXW3" s="112"/>
      <c r="RXX3" s="112"/>
      <c r="RXY3" s="112"/>
      <c r="RXZ3" s="112"/>
      <c r="RYA3" s="112"/>
      <c r="RYB3" s="112"/>
      <c r="RYC3" s="112"/>
      <c r="RYD3" s="112"/>
      <c r="RYE3" s="112"/>
      <c r="RYF3" s="112"/>
      <c r="RYG3" s="112"/>
      <c r="RYH3" s="112"/>
      <c r="RYI3" s="112"/>
      <c r="RYJ3" s="112"/>
      <c r="RYK3" s="112"/>
      <c r="RYL3" s="112"/>
      <c r="RYM3" s="112"/>
      <c r="RYN3" s="112"/>
      <c r="RYO3" s="112"/>
      <c r="RYP3" s="112"/>
      <c r="RYQ3" s="112"/>
      <c r="RYR3" s="112"/>
      <c r="RYS3" s="112"/>
      <c r="RYT3" s="112"/>
      <c r="RYU3" s="112"/>
      <c r="RYV3" s="112"/>
      <c r="RYW3" s="112"/>
      <c r="RYX3" s="112"/>
      <c r="RYY3" s="112"/>
      <c r="RYZ3" s="112"/>
      <c r="RZA3" s="112"/>
      <c r="RZB3" s="112"/>
      <c r="RZC3" s="112"/>
      <c r="RZD3" s="112"/>
      <c r="RZE3" s="112"/>
      <c r="RZF3" s="112"/>
      <c r="RZG3" s="112"/>
      <c r="RZH3" s="112"/>
      <c r="RZI3" s="112"/>
      <c r="RZJ3" s="112"/>
      <c r="RZK3" s="112"/>
      <c r="RZL3" s="112"/>
      <c r="RZM3" s="112"/>
      <c r="RZN3" s="112"/>
      <c r="RZO3" s="112"/>
      <c r="RZP3" s="112"/>
      <c r="RZQ3" s="112"/>
      <c r="RZR3" s="112"/>
      <c r="RZS3" s="112"/>
      <c r="RZT3" s="112"/>
      <c r="RZU3" s="112"/>
      <c r="RZV3" s="112"/>
      <c r="RZW3" s="112"/>
      <c r="RZX3" s="112"/>
      <c r="RZY3" s="112"/>
      <c r="RZZ3" s="112"/>
      <c r="SAA3" s="112"/>
      <c r="SAB3" s="112"/>
      <c r="SAC3" s="112"/>
      <c r="SAD3" s="112"/>
      <c r="SAE3" s="112"/>
      <c r="SAF3" s="112"/>
      <c r="SAG3" s="112"/>
      <c r="SAH3" s="112"/>
      <c r="SAI3" s="112"/>
      <c r="SAJ3" s="112"/>
      <c r="SAK3" s="112"/>
      <c r="SAL3" s="112"/>
      <c r="SAM3" s="112"/>
      <c r="SAN3" s="112"/>
      <c r="SAO3" s="112"/>
      <c r="SAP3" s="112"/>
      <c r="SAQ3" s="112"/>
      <c r="SAR3" s="112"/>
      <c r="SAS3" s="112"/>
      <c r="SAT3" s="112"/>
      <c r="SAU3" s="112"/>
      <c r="SAV3" s="112"/>
      <c r="SAW3" s="112"/>
      <c r="SAX3" s="112"/>
      <c r="SAY3" s="112"/>
      <c r="SAZ3" s="112"/>
      <c r="SBA3" s="112"/>
      <c r="SBB3" s="112"/>
      <c r="SBC3" s="112"/>
      <c r="SBD3" s="112"/>
      <c r="SBE3" s="112"/>
      <c r="SBF3" s="112"/>
      <c r="SBG3" s="112"/>
      <c r="SBH3" s="112"/>
      <c r="SBI3" s="112"/>
      <c r="SBJ3" s="112"/>
      <c r="SBK3" s="112"/>
      <c r="SBL3" s="112"/>
      <c r="SBM3" s="112"/>
      <c r="SBN3" s="112"/>
      <c r="SBO3" s="112"/>
      <c r="SBP3" s="112"/>
      <c r="SBQ3" s="112"/>
      <c r="SBR3" s="112"/>
      <c r="SBS3" s="112"/>
      <c r="SBT3" s="112"/>
      <c r="SBU3" s="112"/>
      <c r="SBV3" s="112"/>
      <c r="SBW3" s="112"/>
      <c r="SBX3" s="112"/>
      <c r="SBY3" s="112"/>
      <c r="SBZ3" s="112"/>
      <c r="SCA3" s="112"/>
      <c r="SCB3" s="112"/>
      <c r="SCC3" s="112"/>
      <c r="SCD3" s="112"/>
      <c r="SCE3" s="112"/>
      <c r="SCF3" s="112"/>
      <c r="SCG3" s="112"/>
      <c r="SCH3" s="112"/>
      <c r="SCI3" s="112"/>
      <c r="SCJ3" s="112"/>
      <c r="SCK3" s="112"/>
      <c r="SCL3" s="112"/>
      <c r="SCM3" s="112"/>
      <c r="SCN3" s="112"/>
      <c r="SCO3" s="112"/>
      <c r="SCP3" s="112"/>
      <c r="SCQ3" s="112"/>
      <c r="SCR3" s="112"/>
      <c r="SCS3" s="112"/>
      <c r="SCT3" s="112"/>
      <c r="SCU3" s="112"/>
      <c r="SCV3" s="112"/>
      <c r="SCW3" s="112"/>
      <c r="SCX3" s="112"/>
      <c r="SCY3" s="112"/>
      <c r="SCZ3" s="112"/>
      <c r="SDA3" s="112"/>
      <c r="SDB3" s="112"/>
      <c r="SDC3" s="112"/>
      <c r="SDD3" s="112"/>
      <c r="SDE3" s="112"/>
      <c r="SDF3" s="112"/>
      <c r="SDG3" s="112"/>
      <c r="SDH3" s="112"/>
      <c r="SDI3" s="112"/>
      <c r="SDJ3" s="112"/>
      <c r="SDK3" s="112"/>
      <c r="SDL3" s="112"/>
      <c r="SDM3" s="112"/>
      <c r="SDN3" s="112"/>
      <c r="SDO3" s="112"/>
      <c r="SDP3" s="112"/>
      <c r="SDQ3" s="112"/>
      <c r="SDR3" s="112"/>
      <c r="SDS3" s="112"/>
      <c r="SDT3" s="112"/>
      <c r="SDU3" s="112"/>
      <c r="SDV3" s="112"/>
      <c r="SDW3" s="112"/>
      <c r="SDX3" s="112"/>
      <c r="SDY3" s="112"/>
      <c r="SDZ3" s="112"/>
      <c r="SEA3" s="112"/>
      <c r="SEB3" s="112"/>
      <c r="SEC3" s="112"/>
      <c r="SED3" s="112"/>
      <c r="SEE3" s="112"/>
      <c r="SEF3" s="112"/>
      <c r="SEG3" s="112"/>
      <c r="SEH3" s="112"/>
      <c r="SEI3" s="112"/>
      <c r="SEJ3" s="112"/>
      <c r="SEK3" s="112"/>
      <c r="SEL3" s="112"/>
      <c r="SEM3" s="112"/>
      <c r="SEN3" s="112"/>
      <c r="SEO3" s="112"/>
      <c r="SEP3" s="112"/>
      <c r="SEQ3" s="112"/>
      <c r="SER3" s="112"/>
      <c r="SES3" s="112"/>
      <c r="SET3" s="112"/>
      <c r="SEU3" s="112"/>
      <c r="SEV3" s="112"/>
      <c r="SEW3" s="112"/>
      <c r="SEX3" s="112"/>
      <c r="SEY3" s="112"/>
      <c r="SEZ3" s="112"/>
      <c r="SFA3" s="112"/>
      <c r="SFB3" s="112"/>
      <c r="SFC3" s="112"/>
      <c r="SFD3" s="112"/>
      <c r="SFE3" s="112"/>
      <c r="SFF3" s="112"/>
      <c r="SFG3" s="112"/>
      <c r="SFH3" s="112"/>
      <c r="SFI3" s="112"/>
      <c r="SFJ3" s="112"/>
      <c r="SFK3" s="112"/>
      <c r="SFL3" s="112"/>
      <c r="SFM3" s="112"/>
      <c r="SFN3" s="112"/>
      <c r="SFO3" s="112"/>
      <c r="SFP3" s="112"/>
      <c r="SFQ3" s="112"/>
      <c r="SFR3" s="112"/>
      <c r="SFS3" s="112"/>
      <c r="SFT3" s="112"/>
      <c r="SFU3" s="112"/>
      <c r="SFV3" s="112"/>
      <c r="SFW3" s="112"/>
      <c r="SFX3" s="112"/>
      <c r="SFY3" s="112"/>
      <c r="SFZ3" s="112"/>
      <c r="SGA3" s="112"/>
      <c r="SGB3" s="112"/>
      <c r="SGC3" s="112"/>
      <c r="SGD3" s="112"/>
      <c r="SGE3" s="112"/>
      <c r="SGF3" s="112"/>
      <c r="SGG3" s="112"/>
      <c r="SGH3" s="112"/>
      <c r="SGI3" s="112"/>
      <c r="SGJ3" s="112"/>
      <c r="SGK3" s="112"/>
      <c r="SGL3" s="112"/>
      <c r="SGM3" s="112"/>
      <c r="SGN3" s="112"/>
      <c r="SGO3" s="112"/>
      <c r="SGP3" s="112"/>
      <c r="SGQ3" s="112"/>
      <c r="SGR3" s="112"/>
      <c r="SGS3" s="112"/>
      <c r="SGT3" s="112"/>
      <c r="SGU3" s="112"/>
      <c r="SGV3" s="112"/>
      <c r="SGW3" s="112"/>
      <c r="SGX3" s="112"/>
      <c r="SGY3" s="112"/>
      <c r="SGZ3" s="112"/>
      <c r="SHA3" s="112"/>
      <c r="SHB3" s="112"/>
      <c r="SHC3" s="112"/>
      <c r="SHD3" s="112"/>
      <c r="SHE3" s="112"/>
      <c r="SHF3" s="112"/>
      <c r="SHG3" s="112"/>
      <c r="SHH3" s="112"/>
      <c r="SHI3" s="112"/>
      <c r="SHJ3" s="112"/>
      <c r="SHK3" s="112"/>
      <c r="SHL3" s="112"/>
      <c r="SHM3" s="112"/>
      <c r="SHN3" s="112"/>
      <c r="SHO3" s="112"/>
      <c r="SHP3" s="112"/>
      <c r="SHQ3" s="112"/>
      <c r="SHR3" s="112"/>
      <c r="SHS3" s="112"/>
      <c r="SHT3" s="112"/>
      <c r="SHU3" s="112"/>
      <c r="SHV3" s="112"/>
      <c r="SHW3" s="112"/>
      <c r="SHX3" s="112"/>
      <c r="SHY3" s="112"/>
      <c r="SHZ3" s="112"/>
      <c r="SIA3" s="112"/>
      <c r="SIB3" s="112"/>
      <c r="SIC3" s="112"/>
      <c r="SID3" s="112"/>
      <c r="SIE3" s="112"/>
      <c r="SIF3" s="112"/>
      <c r="SIG3" s="112"/>
      <c r="SIH3" s="112"/>
      <c r="SII3" s="112"/>
      <c r="SIJ3" s="112"/>
      <c r="SIK3" s="112"/>
      <c r="SIL3" s="112"/>
      <c r="SIM3" s="112"/>
      <c r="SIN3" s="112"/>
      <c r="SIO3" s="112"/>
      <c r="SIP3" s="112"/>
      <c r="SIQ3" s="112"/>
      <c r="SIR3" s="112"/>
      <c r="SIS3" s="112"/>
      <c r="SIT3" s="112"/>
      <c r="SIU3" s="112"/>
      <c r="SIV3" s="112"/>
      <c r="SIW3" s="112"/>
      <c r="SIX3" s="112"/>
      <c r="SIY3" s="112"/>
      <c r="SIZ3" s="112"/>
      <c r="SJA3" s="112"/>
      <c r="SJB3" s="112"/>
      <c r="SJC3" s="112"/>
      <c r="SJD3" s="112"/>
      <c r="SJE3" s="112"/>
      <c r="SJF3" s="112"/>
      <c r="SJG3" s="112"/>
      <c r="SJH3" s="112"/>
      <c r="SJI3" s="112"/>
      <c r="SJJ3" s="112"/>
      <c r="SJK3" s="112"/>
      <c r="SJL3" s="112"/>
      <c r="SJM3" s="112"/>
      <c r="SJN3" s="112"/>
      <c r="SJO3" s="112"/>
      <c r="SJP3" s="112"/>
      <c r="SJQ3" s="112"/>
      <c r="SJR3" s="112"/>
      <c r="SJS3" s="112"/>
      <c r="SJT3" s="112"/>
      <c r="SJU3" s="112"/>
      <c r="SJV3" s="112"/>
      <c r="SJW3" s="112"/>
      <c r="SJX3" s="112"/>
      <c r="SJY3" s="112"/>
      <c r="SJZ3" s="112"/>
      <c r="SKA3" s="112"/>
      <c r="SKB3" s="112"/>
      <c r="SKC3" s="112"/>
      <c r="SKD3" s="112"/>
      <c r="SKE3" s="112"/>
      <c r="SKF3" s="112"/>
      <c r="SKG3" s="112"/>
      <c r="SKH3" s="112"/>
      <c r="SKI3" s="112"/>
      <c r="SKJ3" s="112"/>
      <c r="SKK3" s="112"/>
      <c r="SKL3" s="112"/>
      <c r="SKM3" s="112"/>
      <c r="SKN3" s="112"/>
      <c r="SKO3" s="112"/>
      <c r="SKP3" s="112"/>
      <c r="SKQ3" s="112"/>
      <c r="SKR3" s="112"/>
      <c r="SKS3" s="112"/>
      <c r="SKT3" s="112"/>
      <c r="SKU3" s="112"/>
      <c r="SKV3" s="112"/>
      <c r="SKW3" s="112"/>
      <c r="SKX3" s="112"/>
      <c r="SKY3" s="112"/>
      <c r="SKZ3" s="112"/>
      <c r="SLA3" s="112"/>
      <c r="SLB3" s="112"/>
      <c r="SLC3" s="112"/>
      <c r="SLD3" s="112"/>
      <c r="SLE3" s="112"/>
      <c r="SLF3" s="112"/>
      <c r="SLG3" s="112"/>
      <c r="SLH3" s="112"/>
      <c r="SLI3" s="112"/>
      <c r="SLJ3" s="112"/>
      <c r="SLK3" s="112"/>
      <c r="SLL3" s="112"/>
      <c r="SLM3" s="112"/>
      <c r="SLN3" s="112"/>
      <c r="SLO3" s="112"/>
      <c r="SLP3" s="112"/>
      <c r="SLQ3" s="112"/>
      <c r="SLR3" s="112"/>
      <c r="SLS3" s="112"/>
      <c r="SLT3" s="112"/>
      <c r="SLU3" s="112"/>
      <c r="SLV3" s="112"/>
      <c r="SLW3" s="112"/>
      <c r="SLX3" s="112"/>
      <c r="SLY3" s="112"/>
      <c r="SLZ3" s="112"/>
      <c r="SMA3" s="112"/>
      <c r="SMB3" s="112"/>
      <c r="SMC3" s="112"/>
      <c r="SMD3" s="112"/>
      <c r="SME3" s="112"/>
      <c r="SMF3" s="112"/>
      <c r="SMG3" s="112"/>
      <c r="SMH3" s="112"/>
      <c r="SMI3" s="112"/>
      <c r="SMJ3" s="112"/>
      <c r="SMK3" s="112"/>
      <c r="SML3" s="112"/>
      <c r="SMM3" s="112"/>
      <c r="SMN3" s="112"/>
      <c r="SMO3" s="112"/>
      <c r="SMP3" s="112"/>
      <c r="SMQ3" s="112"/>
      <c r="SMR3" s="112"/>
      <c r="SMS3" s="112"/>
      <c r="SMT3" s="112"/>
      <c r="SMU3" s="112"/>
      <c r="SMV3" s="112"/>
      <c r="SMW3" s="112"/>
      <c r="SMX3" s="112"/>
      <c r="SMY3" s="112"/>
      <c r="SMZ3" s="112"/>
      <c r="SNA3" s="112"/>
      <c r="SNB3" s="112"/>
      <c r="SNC3" s="112"/>
      <c r="SND3" s="112"/>
      <c r="SNE3" s="112"/>
      <c r="SNF3" s="112"/>
      <c r="SNG3" s="112"/>
      <c r="SNH3" s="112"/>
      <c r="SNI3" s="112"/>
      <c r="SNJ3" s="112"/>
      <c r="SNK3" s="112"/>
      <c r="SNL3" s="112"/>
      <c r="SNM3" s="112"/>
      <c r="SNN3" s="112"/>
      <c r="SNO3" s="112"/>
      <c r="SNP3" s="112"/>
      <c r="SNQ3" s="112"/>
      <c r="SNR3" s="112"/>
      <c r="SNS3" s="112"/>
      <c r="SNT3" s="112"/>
      <c r="SNU3" s="112"/>
      <c r="SNV3" s="112"/>
      <c r="SNW3" s="112"/>
      <c r="SNX3" s="112"/>
      <c r="SNY3" s="112"/>
      <c r="SNZ3" s="112"/>
      <c r="SOA3" s="112"/>
      <c r="SOB3" s="112"/>
      <c r="SOC3" s="112"/>
      <c r="SOD3" s="112"/>
      <c r="SOE3" s="112"/>
      <c r="SOF3" s="112"/>
      <c r="SOG3" s="112"/>
      <c r="SOH3" s="112"/>
      <c r="SOI3" s="112"/>
      <c r="SOJ3" s="112"/>
      <c r="SOK3" s="112"/>
      <c r="SOL3" s="112"/>
      <c r="SOM3" s="112"/>
      <c r="SON3" s="112"/>
      <c r="SOO3" s="112"/>
      <c r="SOP3" s="112"/>
      <c r="SOQ3" s="112"/>
      <c r="SOR3" s="112"/>
      <c r="SOS3" s="112"/>
      <c r="SOT3" s="112"/>
      <c r="SOU3" s="112"/>
      <c r="SOV3" s="112"/>
      <c r="SOW3" s="112"/>
      <c r="SOX3" s="112"/>
      <c r="SOY3" s="112"/>
      <c r="SOZ3" s="112"/>
      <c r="SPA3" s="112"/>
      <c r="SPB3" s="112"/>
      <c r="SPC3" s="112"/>
      <c r="SPD3" s="112"/>
      <c r="SPE3" s="112"/>
      <c r="SPF3" s="112"/>
      <c r="SPG3" s="112"/>
      <c r="SPH3" s="112"/>
      <c r="SPI3" s="112"/>
      <c r="SPJ3" s="112"/>
      <c r="SPK3" s="112"/>
      <c r="SPL3" s="112"/>
      <c r="SPM3" s="112"/>
      <c r="SPN3" s="112"/>
      <c r="SPO3" s="112"/>
      <c r="SPP3" s="112"/>
      <c r="SPQ3" s="112"/>
      <c r="SPR3" s="112"/>
      <c r="SPS3" s="112"/>
      <c r="SPT3" s="112"/>
      <c r="SPU3" s="112"/>
      <c r="SPV3" s="112"/>
      <c r="SPW3" s="112"/>
      <c r="SPX3" s="112"/>
      <c r="SPY3" s="112"/>
      <c r="SPZ3" s="112"/>
      <c r="SQA3" s="112"/>
      <c r="SQB3" s="112"/>
      <c r="SQC3" s="112"/>
      <c r="SQD3" s="112"/>
      <c r="SQE3" s="112"/>
      <c r="SQF3" s="112"/>
      <c r="SQG3" s="112"/>
      <c r="SQH3" s="112"/>
      <c r="SQI3" s="112"/>
      <c r="SQJ3" s="112"/>
      <c r="SQK3" s="112"/>
      <c r="SQL3" s="112"/>
      <c r="SQM3" s="112"/>
      <c r="SQN3" s="112"/>
      <c r="SQO3" s="112"/>
      <c r="SQP3" s="112"/>
      <c r="SQQ3" s="112"/>
      <c r="SQR3" s="112"/>
      <c r="SQS3" s="112"/>
      <c r="SQT3" s="112"/>
      <c r="SQU3" s="112"/>
      <c r="SQV3" s="112"/>
      <c r="SQW3" s="112"/>
      <c r="SQX3" s="112"/>
      <c r="SQY3" s="112"/>
      <c r="SQZ3" s="112"/>
      <c r="SRA3" s="112"/>
      <c r="SRB3" s="112"/>
      <c r="SRC3" s="112"/>
      <c r="SRD3" s="112"/>
      <c r="SRE3" s="112"/>
      <c r="SRF3" s="112"/>
      <c r="SRG3" s="112"/>
      <c r="SRH3" s="112"/>
      <c r="SRI3" s="112"/>
      <c r="SRJ3" s="112"/>
      <c r="SRK3" s="112"/>
      <c r="SRL3" s="112"/>
      <c r="SRM3" s="112"/>
      <c r="SRN3" s="112"/>
      <c r="SRO3" s="112"/>
      <c r="SRP3" s="112"/>
      <c r="SRQ3" s="112"/>
      <c r="SRR3" s="112"/>
      <c r="SRS3" s="112"/>
      <c r="SRT3" s="112"/>
      <c r="SRU3" s="112"/>
      <c r="SRV3" s="112"/>
      <c r="SRW3" s="112"/>
      <c r="SRX3" s="112"/>
      <c r="SRY3" s="112"/>
      <c r="SRZ3" s="112"/>
      <c r="SSA3" s="112"/>
      <c r="SSB3" s="112"/>
      <c r="SSC3" s="112"/>
      <c r="SSD3" s="112"/>
      <c r="SSE3" s="112"/>
      <c r="SSF3" s="112"/>
      <c r="SSG3" s="112"/>
      <c r="SSH3" s="112"/>
      <c r="SSI3" s="112"/>
      <c r="SSJ3" s="112"/>
      <c r="SSK3" s="112"/>
      <c r="SSL3" s="112"/>
      <c r="SSM3" s="112"/>
      <c r="SSN3" s="112"/>
      <c r="SSO3" s="112"/>
      <c r="SSP3" s="112"/>
      <c r="SSQ3" s="112"/>
      <c r="SSR3" s="112"/>
      <c r="SSS3" s="112"/>
      <c r="SST3" s="112"/>
      <c r="SSU3" s="112"/>
      <c r="SSV3" s="112"/>
      <c r="SSW3" s="112"/>
      <c r="SSX3" s="112"/>
      <c r="SSY3" s="112"/>
      <c r="SSZ3" s="112"/>
      <c r="STA3" s="112"/>
      <c r="STB3" s="112"/>
      <c r="STC3" s="112"/>
      <c r="STD3" s="112"/>
      <c r="STE3" s="112"/>
      <c r="STF3" s="112"/>
      <c r="STG3" s="112"/>
      <c r="STH3" s="112"/>
      <c r="STI3" s="112"/>
      <c r="STJ3" s="112"/>
      <c r="STK3" s="112"/>
      <c r="STL3" s="112"/>
      <c r="STM3" s="112"/>
      <c r="STN3" s="112"/>
      <c r="STO3" s="112"/>
      <c r="STP3" s="112"/>
      <c r="STQ3" s="112"/>
      <c r="STR3" s="112"/>
      <c r="STS3" s="112"/>
      <c r="STT3" s="112"/>
      <c r="STU3" s="112"/>
      <c r="STV3" s="112"/>
      <c r="STW3" s="112"/>
      <c r="STX3" s="112"/>
      <c r="STY3" s="112"/>
      <c r="STZ3" s="112"/>
      <c r="SUA3" s="112"/>
      <c r="SUB3" s="112"/>
      <c r="SUC3" s="112"/>
      <c r="SUD3" s="112"/>
      <c r="SUE3" s="112"/>
      <c r="SUF3" s="112"/>
      <c r="SUG3" s="112"/>
      <c r="SUH3" s="112"/>
      <c r="SUI3" s="112"/>
      <c r="SUJ3" s="112"/>
      <c r="SUK3" s="112"/>
      <c r="SUL3" s="112"/>
      <c r="SUM3" s="112"/>
      <c r="SUN3" s="112"/>
      <c r="SUO3" s="112"/>
      <c r="SUP3" s="112"/>
      <c r="SUQ3" s="112"/>
      <c r="SUR3" s="112"/>
      <c r="SUS3" s="112"/>
      <c r="SUT3" s="112"/>
      <c r="SUU3" s="112"/>
      <c r="SUV3" s="112"/>
      <c r="SUW3" s="112"/>
      <c r="SUX3" s="112"/>
      <c r="SUY3" s="112"/>
      <c r="SUZ3" s="112"/>
      <c r="SVA3" s="112"/>
      <c r="SVB3" s="112"/>
      <c r="SVC3" s="112"/>
      <c r="SVD3" s="112"/>
      <c r="SVE3" s="112"/>
      <c r="SVF3" s="112"/>
      <c r="SVG3" s="112"/>
      <c r="SVH3" s="112"/>
      <c r="SVI3" s="112"/>
      <c r="SVJ3" s="112"/>
      <c r="SVK3" s="112"/>
      <c r="SVL3" s="112"/>
      <c r="SVM3" s="112"/>
      <c r="SVN3" s="112"/>
      <c r="SVO3" s="112"/>
      <c r="SVP3" s="112"/>
      <c r="SVQ3" s="112"/>
      <c r="SVR3" s="112"/>
      <c r="SVS3" s="112"/>
      <c r="SVT3" s="112"/>
      <c r="SVU3" s="112"/>
      <c r="SVV3" s="112"/>
      <c r="SVW3" s="112"/>
      <c r="SVX3" s="112"/>
      <c r="SVY3" s="112"/>
      <c r="SVZ3" s="112"/>
      <c r="SWA3" s="112"/>
      <c r="SWB3" s="112"/>
      <c r="SWC3" s="112"/>
      <c r="SWD3" s="112"/>
      <c r="SWE3" s="112"/>
      <c r="SWF3" s="112"/>
      <c r="SWG3" s="112"/>
      <c r="SWH3" s="112"/>
      <c r="SWI3" s="112"/>
      <c r="SWJ3" s="112"/>
      <c r="SWK3" s="112"/>
      <c r="SWL3" s="112"/>
      <c r="SWM3" s="112"/>
      <c r="SWN3" s="112"/>
      <c r="SWO3" s="112"/>
      <c r="SWP3" s="112"/>
      <c r="SWQ3" s="112"/>
      <c r="SWR3" s="112"/>
      <c r="SWS3" s="112"/>
      <c r="SWT3" s="112"/>
      <c r="SWU3" s="112"/>
      <c r="SWV3" s="112"/>
      <c r="SWW3" s="112"/>
      <c r="SWX3" s="112"/>
      <c r="SWY3" s="112"/>
      <c r="SWZ3" s="112"/>
      <c r="SXA3" s="112"/>
      <c r="SXB3" s="112"/>
      <c r="SXC3" s="112"/>
      <c r="SXD3" s="112"/>
      <c r="SXE3" s="112"/>
      <c r="SXF3" s="112"/>
      <c r="SXG3" s="112"/>
      <c r="SXH3" s="112"/>
      <c r="SXI3" s="112"/>
      <c r="SXJ3" s="112"/>
      <c r="SXK3" s="112"/>
      <c r="SXL3" s="112"/>
      <c r="SXM3" s="112"/>
      <c r="SXN3" s="112"/>
      <c r="SXO3" s="112"/>
      <c r="SXP3" s="112"/>
      <c r="SXQ3" s="112"/>
      <c r="SXR3" s="112"/>
      <c r="SXS3" s="112"/>
      <c r="SXT3" s="112"/>
      <c r="SXU3" s="112"/>
      <c r="SXV3" s="112"/>
      <c r="SXW3" s="112"/>
      <c r="SXX3" s="112"/>
      <c r="SXY3" s="112"/>
      <c r="SXZ3" s="112"/>
      <c r="SYA3" s="112"/>
      <c r="SYB3" s="112"/>
      <c r="SYC3" s="112"/>
      <c r="SYD3" s="112"/>
      <c r="SYE3" s="112"/>
      <c r="SYF3" s="112"/>
      <c r="SYG3" s="112"/>
      <c r="SYH3" s="112"/>
      <c r="SYI3" s="112"/>
      <c r="SYJ3" s="112"/>
      <c r="SYK3" s="112"/>
      <c r="SYL3" s="112"/>
      <c r="SYM3" s="112"/>
      <c r="SYN3" s="112"/>
      <c r="SYO3" s="112"/>
      <c r="SYP3" s="112"/>
      <c r="SYQ3" s="112"/>
      <c r="SYR3" s="112"/>
      <c r="SYS3" s="112"/>
      <c r="SYT3" s="112"/>
      <c r="SYU3" s="112"/>
      <c r="SYV3" s="112"/>
      <c r="SYW3" s="112"/>
      <c r="SYX3" s="112"/>
      <c r="SYY3" s="112"/>
      <c r="SYZ3" s="112"/>
      <c r="SZA3" s="112"/>
      <c r="SZB3" s="112"/>
      <c r="SZC3" s="112"/>
      <c r="SZD3" s="112"/>
      <c r="SZE3" s="112"/>
      <c r="SZF3" s="112"/>
      <c r="SZG3" s="112"/>
      <c r="SZH3" s="112"/>
      <c r="SZI3" s="112"/>
      <c r="SZJ3" s="112"/>
      <c r="SZK3" s="112"/>
      <c r="SZL3" s="112"/>
      <c r="SZM3" s="112"/>
      <c r="SZN3" s="112"/>
      <c r="SZO3" s="112"/>
      <c r="SZP3" s="112"/>
      <c r="SZQ3" s="112"/>
      <c r="SZR3" s="112"/>
      <c r="SZS3" s="112"/>
      <c r="SZT3" s="112"/>
      <c r="SZU3" s="112"/>
      <c r="SZV3" s="112"/>
      <c r="SZW3" s="112"/>
      <c r="SZX3" s="112"/>
      <c r="SZY3" s="112"/>
      <c r="SZZ3" s="112"/>
      <c r="TAA3" s="112"/>
      <c r="TAB3" s="112"/>
      <c r="TAC3" s="112"/>
      <c r="TAD3" s="112"/>
      <c r="TAE3" s="112"/>
      <c r="TAF3" s="112"/>
      <c r="TAG3" s="112"/>
      <c r="TAH3" s="112"/>
      <c r="TAI3" s="112"/>
      <c r="TAJ3" s="112"/>
      <c r="TAK3" s="112"/>
      <c r="TAL3" s="112"/>
      <c r="TAM3" s="112"/>
      <c r="TAN3" s="112"/>
      <c r="TAO3" s="112"/>
      <c r="TAP3" s="112"/>
      <c r="TAQ3" s="112"/>
      <c r="TAR3" s="112"/>
      <c r="TAS3" s="112"/>
      <c r="TAT3" s="112"/>
      <c r="TAU3" s="112"/>
      <c r="TAV3" s="112"/>
      <c r="TAW3" s="112"/>
      <c r="TAX3" s="112"/>
      <c r="TAY3" s="112"/>
      <c r="TAZ3" s="112"/>
      <c r="TBA3" s="112"/>
      <c r="TBB3" s="112"/>
      <c r="TBC3" s="112"/>
      <c r="TBD3" s="112"/>
      <c r="TBE3" s="112"/>
      <c r="TBF3" s="112"/>
      <c r="TBG3" s="112"/>
      <c r="TBH3" s="112"/>
      <c r="TBI3" s="112"/>
      <c r="TBJ3" s="112"/>
      <c r="TBK3" s="112"/>
      <c r="TBL3" s="112"/>
      <c r="TBM3" s="112"/>
      <c r="TBN3" s="112"/>
      <c r="TBO3" s="112"/>
      <c r="TBP3" s="112"/>
      <c r="TBQ3" s="112"/>
      <c r="TBR3" s="112"/>
      <c r="TBS3" s="112"/>
      <c r="TBT3" s="112"/>
      <c r="TBU3" s="112"/>
      <c r="TBV3" s="112"/>
      <c r="TBW3" s="112"/>
      <c r="TBX3" s="112"/>
      <c r="TBY3" s="112"/>
      <c r="TBZ3" s="112"/>
      <c r="TCA3" s="112"/>
      <c r="TCB3" s="112"/>
      <c r="TCC3" s="112"/>
      <c r="TCD3" s="112"/>
      <c r="TCE3" s="112"/>
      <c r="TCF3" s="112"/>
      <c r="TCG3" s="112"/>
      <c r="TCH3" s="112"/>
      <c r="TCI3" s="112"/>
      <c r="TCJ3" s="112"/>
      <c r="TCK3" s="112"/>
      <c r="TCL3" s="112"/>
      <c r="TCM3" s="112"/>
      <c r="TCN3" s="112"/>
      <c r="TCO3" s="112"/>
      <c r="TCP3" s="112"/>
      <c r="TCQ3" s="112"/>
      <c r="TCR3" s="112"/>
      <c r="TCS3" s="112"/>
      <c r="TCT3" s="112"/>
      <c r="TCU3" s="112"/>
      <c r="TCV3" s="112"/>
      <c r="TCW3" s="112"/>
      <c r="TCX3" s="112"/>
      <c r="TCY3" s="112"/>
      <c r="TCZ3" s="112"/>
      <c r="TDA3" s="112"/>
      <c r="TDB3" s="112"/>
      <c r="TDC3" s="112"/>
      <c r="TDD3" s="112"/>
      <c r="TDE3" s="112"/>
      <c r="TDF3" s="112"/>
      <c r="TDG3" s="112"/>
      <c r="TDH3" s="112"/>
      <c r="TDI3" s="112"/>
      <c r="TDJ3" s="112"/>
      <c r="TDK3" s="112"/>
      <c r="TDL3" s="112"/>
      <c r="TDM3" s="112"/>
      <c r="TDN3" s="112"/>
      <c r="TDO3" s="112"/>
      <c r="TDP3" s="112"/>
      <c r="TDQ3" s="112"/>
      <c r="TDR3" s="112"/>
      <c r="TDS3" s="112"/>
      <c r="TDT3" s="112"/>
      <c r="TDU3" s="112"/>
      <c r="TDV3" s="112"/>
      <c r="TDW3" s="112"/>
      <c r="TDX3" s="112"/>
      <c r="TDY3" s="112"/>
      <c r="TDZ3" s="112"/>
      <c r="TEA3" s="112"/>
      <c r="TEB3" s="112"/>
      <c r="TEC3" s="112"/>
      <c r="TED3" s="112"/>
      <c r="TEE3" s="112"/>
      <c r="TEF3" s="112"/>
      <c r="TEG3" s="112"/>
      <c r="TEH3" s="112"/>
      <c r="TEI3" s="112"/>
      <c r="TEJ3" s="112"/>
      <c r="TEK3" s="112"/>
      <c r="TEL3" s="112"/>
      <c r="TEM3" s="112"/>
      <c r="TEN3" s="112"/>
      <c r="TEO3" s="112"/>
      <c r="TEP3" s="112"/>
      <c r="TEQ3" s="112"/>
      <c r="TER3" s="112"/>
      <c r="TES3" s="112"/>
      <c r="TET3" s="112"/>
      <c r="TEU3" s="112"/>
      <c r="TEV3" s="112"/>
      <c r="TEW3" s="112"/>
      <c r="TEX3" s="112"/>
      <c r="TEY3" s="112"/>
      <c r="TEZ3" s="112"/>
      <c r="TFA3" s="112"/>
      <c r="TFB3" s="112"/>
      <c r="TFC3" s="112"/>
      <c r="TFD3" s="112"/>
      <c r="TFE3" s="112"/>
      <c r="TFF3" s="112"/>
      <c r="TFG3" s="112"/>
      <c r="TFH3" s="112"/>
      <c r="TFI3" s="112"/>
      <c r="TFJ3" s="112"/>
      <c r="TFK3" s="112"/>
      <c r="TFL3" s="112"/>
      <c r="TFM3" s="112"/>
      <c r="TFN3" s="112"/>
      <c r="TFO3" s="112"/>
      <c r="TFP3" s="112"/>
      <c r="TFQ3" s="112"/>
      <c r="TFR3" s="112"/>
      <c r="TFS3" s="112"/>
      <c r="TFT3" s="112"/>
      <c r="TFU3" s="112"/>
      <c r="TFV3" s="112"/>
      <c r="TFW3" s="112"/>
      <c r="TFX3" s="112"/>
      <c r="TFY3" s="112"/>
      <c r="TFZ3" s="112"/>
      <c r="TGA3" s="112"/>
      <c r="TGB3" s="112"/>
      <c r="TGC3" s="112"/>
      <c r="TGD3" s="112"/>
      <c r="TGE3" s="112"/>
      <c r="TGF3" s="112"/>
      <c r="TGG3" s="112"/>
      <c r="TGH3" s="112"/>
      <c r="TGI3" s="112"/>
      <c r="TGJ3" s="112"/>
      <c r="TGK3" s="112"/>
      <c r="TGL3" s="112"/>
      <c r="TGM3" s="112"/>
      <c r="TGN3" s="112"/>
      <c r="TGO3" s="112"/>
      <c r="TGP3" s="112"/>
      <c r="TGQ3" s="112"/>
      <c r="TGR3" s="112"/>
      <c r="TGS3" s="112"/>
      <c r="TGT3" s="112"/>
      <c r="TGU3" s="112"/>
      <c r="TGV3" s="112"/>
      <c r="TGW3" s="112"/>
      <c r="TGX3" s="112"/>
      <c r="TGY3" s="112"/>
      <c r="TGZ3" s="112"/>
      <c r="THA3" s="112"/>
      <c r="THB3" s="112"/>
      <c r="THC3" s="112"/>
      <c r="THD3" s="112"/>
      <c r="THE3" s="112"/>
      <c r="THF3" s="112"/>
      <c r="THG3" s="112"/>
      <c r="THH3" s="112"/>
      <c r="THI3" s="112"/>
      <c r="THJ3" s="112"/>
      <c r="THK3" s="112"/>
      <c r="THL3" s="112"/>
      <c r="THM3" s="112"/>
      <c r="THN3" s="112"/>
      <c r="THO3" s="112"/>
      <c r="THP3" s="112"/>
      <c r="THQ3" s="112"/>
      <c r="THR3" s="112"/>
      <c r="THS3" s="112"/>
      <c r="THT3" s="112"/>
      <c r="THU3" s="112"/>
      <c r="THV3" s="112"/>
      <c r="THW3" s="112"/>
      <c r="THX3" s="112"/>
      <c r="THY3" s="112"/>
      <c r="THZ3" s="112"/>
      <c r="TIA3" s="112"/>
      <c r="TIB3" s="112"/>
      <c r="TIC3" s="112"/>
      <c r="TID3" s="112"/>
      <c r="TIE3" s="112"/>
      <c r="TIF3" s="112"/>
      <c r="TIG3" s="112"/>
      <c r="TIH3" s="112"/>
      <c r="TII3" s="112"/>
      <c r="TIJ3" s="112"/>
      <c r="TIK3" s="112"/>
      <c r="TIL3" s="112"/>
      <c r="TIM3" s="112"/>
      <c r="TIN3" s="112"/>
      <c r="TIO3" s="112"/>
      <c r="TIP3" s="112"/>
      <c r="TIQ3" s="112"/>
      <c r="TIR3" s="112"/>
      <c r="TIS3" s="112"/>
      <c r="TIT3" s="112"/>
      <c r="TIU3" s="112"/>
      <c r="TIV3" s="112"/>
      <c r="TIW3" s="112"/>
      <c r="TIX3" s="112"/>
      <c r="TIY3" s="112"/>
      <c r="TIZ3" s="112"/>
      <c r="TJA3" s="112"/>
      <c r="TJB3" s="112"/>
      <c r="TJC3" s="112"/>
      <c r="TJD3" s="112"/>
      <c r="TJE3" s="112"/>
      <c r="TJF3" s="112"/>
      <c r="TJG3" s="112"/>
      <c r="TJH3" s="112"/>
      <c r="TJI3" s="112"/>
      <c r="TJJ3" s="112"/>
      <c r="TJK3" s="112"/>
      <c r="TJL3" s="112"/>
      <c r="TJM3" s="112"/>
      <c r="TJN3" s="112"/>
      <c r="TJO3" s="112"/>
      <c r="TJP3" s="112"/>
      <c r="TJQ3" s="112"/>
      <c r="TJR3" s="112"/>
      <c r="TJS3" s="112"/>
      <c r="TJT3" s="112"/>
      <c r="TJU3" s="112"/>
      <c r="TJV3" s="112"/>
      <c r="TJW3" s="112"/>
      <c r="TJX3" s="112"/>
      <c r="TJY3" s="112"/>
      <c r="TJZ3" s="112"/>
      <c r="TKA3" s="112"/>
      <c r="TKB3" s="112"/>
      <c r="TKC3" s="112"/>
      <c r="TKD3" s="112"/>
      <c r="TKE3" s="112"/>
      <c r="TKF3" s="112"/>
      <c r="TKG3" s="112"/>
      <c r="TKH3" s="112"/>
      <c r="TKI3" s="112"/>
      <c r="TKJ3" s="112"/>
      <c r="TKK3" s="112"/>
      <c r="TKL3" s="112"/>
      <c r="TKM3" s="112"/>
      <c r="TKN3" s="112"/>
      <c r="TKO3" s="112"/>
      <c r="TKP3" s="112"/>
      <c r="TKQ3" s="112"/>
      <c r="TKR3" s="112"/>
      <c r="TKS3" s="112"/>
      <c r="TKT3" s="112"/>
      <c r="TKU3" s="112"/>
      <c r="TKV3" s="112"/>
      <c r="TKW3" s="112"/>
      <c r="TKX3" s="112"/>
      <c r="TKY3" s="112"/>
      <c r="TKZ3" s="112"/>
      <c r="TLA3" s="112"/>
      <c r="TLB3" s="112"/>
      <c r="TLC3" s="112"/>
      <c r="TLD3" s="112"/>
      <c r="TLE3" s="112"/>
      <c r="TLF3" s="112"/>
      <c r="TLG3" s="112"/>
      <c r="TLH3" s="112"/>
      <c r="TLI3" s="112"/>
      <c r="TLJ3" s="112"/>
      <c r="TLK3" s="112"/>
      <c r="TLL3" s="112"/>
      <c r="TLM3" s="112"/>
      <c r="TLN3" s="112"/>
      <c r="TLO3" s="112"/>
      <c r="TLP3" s="112"/>
      <c r="TLQ3" s="112"/>
      <c r="TLR3" s="112"/>
      <c r="TLS3" s="112"/>
      <c r="TLT3" s="112"/>
      <c r="TLU3" s="112"/>
      <c r="TLV3" s="112"/>
      <c r="TLW3" s="112"/>
      <c r="TLX3" s="112"/>
      <c r="TLY3" s="112"/>
      <c r="TLZ3" s="112"/>
      <c r="TMA3" s="112"/>
      <c r="TMB3" s="112"/>
      <c r="TMC3" s="112"/>
      <c r="TMD3" s="112"/>
      <c r="TME3" s="112"/>
      <c r="TMF3" s="112"/>
      <c r="TMG3" s="112"/>
      <c r="TMH3" s="112"/>
      <c r="TMI3" s="112"/>
      <c r="TMJ3" s="112"/>
      <c r="TMK3" s="112"/>
      <c r="TML3" s="112"/>
      <c r="TMM3" s="112"/>
      <c r="TMN3" s="112"/>
      <c r="TMO3" s="112"/>
      <c r="TMP3" s="112"/>
      <c r="TMQ3" s="112"/>
      <c r="TMR3" s="112"/>
      <c r="TMS3" s="112"/>
      <c r="TMT3" s="112"/>
      <c r="TMU3" s="112"/>
      <c r="TMV3" s="112"/>
      <c r="TMW3" s="112"/>
      <c r="TMX3" s="112"/>
      <c r="TMY3" s="112"/>
      <c r="TMZ3" s="112"/>
      <c r="TNA3" s="112"/>
      <c r="TNB3" s="112"/>
      <c r="TNC3" s="112"/>
      <c r="TND3" s="112"/>
      <c r="TNE3" s="112"/>
      <c r="TNF3" s="112"/>
      <c r="TNG3" s="112"/>
      <c r="TNH3" s="112"/>
      <c r="TNI3" s="112"/>
      <c r="TNJ3" s="112"/>
      <c r="TNK3" s="112"/>
      <c r="TNL3" s="112"/>
      <c r="TNM3" s="112"/>
      <c r="TNN3" s="112"/>
      <c r="TNO3" s="112"/>
      <c r="TNP3" s="112"/>
      <c r="TNQ3" s="112"/>
      <c r="TNR3" s="112"/>
      <c r="TNS3" s="112"/>
      <c r="TNT3" s="112"/>
      <c r="TNU3" s="112"/>
      <c r="TNV3" s="112"/>
      <c r="TNW3" s="112"/>
      <c r="TNX3" s="112"/>
      <c r="TNY3" s="112"/>
      <c r="TNZ3" s="112"/>
      <c r="TOA3" s="112"/>
      <c r="TOB3" s="112"/>
      <c r="TOC3" s="112"/>
      <c r="TOD3" s="112"/>
      <c r="TOE3" s="112"/>
      <c r="TOF3" s="112"/>
      <c r="TOG3" s="112"/>
      <c r="TOH3" s="112"/>
      <c r="TOI3" s="112"/>
      <c r="TOJ3" s="112"/>
      <c r="TOK3" s="112"/>
      <c r="TOL3" s="112"/>
      <c r="TOM3" s="112"/>
      <c r="TON3" s="112"/>
      <c r="TOO3" s="112"/>
      <c r="TOP3" s="112"/>
      <c r="TOQ3" s="112"/>
      <c r="TOR3" s="112"/>
      <c r="TOS3" s="112"/>
      <c r="TOT3" s="112"/>
      <c r="TOU3" s="112"/>
      <c r="TOV3" s="112"/>
      <c r="TOW3" s="112"/>
      <c r="TOX3" s="112"/>
      <c r="TOY3" s="112"/>
      <c r="TOZ3" s="112"/>
      <c r="TPA3" s="112"/>
      <c r="TPB3" s="112"/>
      <c r="TPC3" s="112"/>
      <c r="TPD3" s="112"/>
      <c r="TPE3" s="112"/>
      <c r="TPF3" s="112"/>
      <c r="TPG3" s="112"/>
      <c r="TPH3" s="112"/>
      <c r="TPI3" s="112"/>
      <c r="TPJ3" s="112"/>
      <c r="TPK3" s="112"/>
      <c r="TPL3" s="112"/>
      <c r="TPM3" s="112"/>
      <c r="TPN3" s="112"/>
      <c r="TPO3" s="112"/>
      <c r="TPP3" s="112"/>
      <c r="TPQ3" s="112"/>
      <c r="TPR3" s="112"/>
      <c r="TPS3" s="112"/>
      <c r="TPT3" s="112"/>
      <c r="TPU3" s="112"/>
      <c r="TPV3" s="112"/>
      <c r="TPW3" s="112"/>
      <c r="TPX3" s="112"/>
      <c r="TPY3" s="112"/>
      <c r="TPZ3" s="112"/>
      <c r="TQA3" s="112"/>
      <c r="TQB3" s="112"/>
      <c r="TQC3" s="112"/>
      <c r="TQD3" s="112"/>
      <c r="TQE3" s="112"/>
      <c r="TQF3" s="112"/>
      <c r="TQG3" s="112"/>
      <c r="TQH3" s="112"/>
      <c r="TQI3" s="112"/>
      <c r="TQJ3" s="112"/>
      <c r="TQK3" s="112"/>
      <c r="TQL3" s="112"/>
      <c r="TQM3" s="112"/>
      <c r="TQN3" s="112"/>
      <c r="TQO3" s="112"/>
      <c r="TQP3" s="112"/>
      <c r="TQQ3" s="112"/>
      <c r="TQR3" s="112"/>
      <c r="TQS3" s="112"/>
      <c r="TQT3" s="112"/>
      <c r="TQU3" s="112"/>
      <c r="TQV3" s="112"/>
      <c r="TQW3" s="112"/>
      <c r="TQX3" s="112"/>
      <c r="TQY3" s="112"/>
      <c r="TQZ3" s="112"/>
      <c r="TRA3" s="112"/>
      <c r="TRB3" s="112"/>
      <c r="TRC3" s="112"/>
      <c r="TRD3" s="112"/>
      <c r="TRE3" s="112"/>
      <c r="TRF3" s="112"/>
      <c r="TRG3" s="112"/>
      <c r="TRH3" s="112"/>
      <c r="TRI3" s="112"/>
      <c r="TRJ3" s="112"/>
      <c r="TRK3" s="112"/>
      <c r="TRL3" s="112"/>
      <c r="TRM3" s="112"/>
      <c r="TRN3" s="112"/>
      <c r="TRO3" s="112"/>
      <c r="TRP3" s="112"/>
      <c r="TRQ3" s="112"/>
      <c r="TRR3" s="112"/>
      <c r="TRS3" s="112"/>
      <c r="TRT3" s="112"/>
      <c r="TRU3" s="112"/>
      <c r="TRV3" s="112"/>
      <c r="TRW3" s="112"/>
      <c r="TRX3" s="112"/>
      <c r="TRY3" s="112"/>
      <c r="TRZ3" s="112"/>
      <c r="TSA3" s="112"/>
      <c r="TSB3" s="112"/>
      <c r="TSC3" s="112"/>
      <c r="TSD3" s="112"/>
      <c r="TSE3" s="112"/>
      <c r="TSF3" s="112"/>
      <c r="TSG3" s="112"/>
      <c r="TSH3" s="112"/>
      <c r="TSI3" s="112"/>
      <c r="TSJ3" s="112"/>
      <c r="TSK3" s="112"/>
      <c r="TSL3" s="112"/>
      <c r="TSM3" s="112"/>
      <c r="TSN3" s="112"/>
      <c r="TSO3" s="112"/>
      <c r="TSP3" s="112"/>
      <c r="TSQ3" s="112"/>
      <c r="TSR3" s="112"/>
      <c r="TSS3" s="112"/>
      <c r="TST3" s="112"/>
      <c r="TSU3" s="112"/>
      <c r="TSV3" s="112"/>
      <c r="TSW3" s="112"/>
      <c r="TSX3" s="112"/>
      <c r="TSY3" s="112"/>
      <c r="TSZ3" s="112"/>
      <c r="TTA3" s="112"/>
      <c r="TTB3" s="112"/>
      <c r="TTC3" s="112"/>
      <c r="TTD3" s="112"/>
      <c r="TTE3" s="112"/>
      <c r="TTF3" s="112"/>
      <c r="TTG3" s="112"/>
      <c r="TTH3" s="112"/>
      <c r="TTI3" s="112"/>
      <c r="TTJ3" s="112"/>
      <c r="TTK3" s="112"/>
      <c r="TTL3" s="112"/>
      <c r="TTM3" s="112"/>
      <c r="TTN3" s="112"/>
      <c r="TTO3" s="112"/>
      <c r="TTP3" s="112"/>
      <c r="TTQ3" s="112"/>
      <c r="TTR3" s="112"/>
      <c r="TTS3" s="112"/>
      <c r="TTT3" s="112"/>
      <c r="TTU3" s="112"/>
      <c r="TTV3" s="112"/>
      <c r="TTW3" s="112"/>
      <c r="TTX3" s="112"/>
      <c r="TTY3" s="112"/>
      <c r="TTZ3" s="112"/>
      <c r="TUA3" s="112"/>
      <c r="TUB3" s="112"/>
      <c r="TUC3" s="112"/>
      <c r="TUD3" s="112"/>
      <c r="TUE3" s="112"/>
      <c r="TUF3" s="112"/>
      <c r="TUG3" s="112"/>
      <c r="TUH3" s="112"/>
      <c r="TUI3" s="112"/>
      <c r="TUJ3" s="112"/>
      <c r="TUK3" s="112"/>
      <c r="TUL3" s="112"/>
      <c r="TUM3" s="112"/>
      <c r="TUN3" s="112"/>
      <c r="TUO3" s="112"/>
      <c r="TUP3" s="112"/>
      <c r="TUQ3" s="112"/>
      <c r="TUR3" s="112"/>
      <c r="TUS3" s="112"/>
      <c r="TUT3" s="112"/>
      <c r="TUU3" s="112"/>
      <c r="TUV3" s="112"/>
      <c r="TUW3" s="112"/>
      <c r="TUX3" s="112"/>
      <c r="TUY3" s="112"/>
      <c r="TUZ3" s="112"/>
      <c r="TVA3" s="112"/>
      <c r="TVB3" s="112"/>
      <c r="TVC3" s="112"/>
      <c r="TVD3" s="112"/>
      <c r="TVE3" s="112"/>
      <c r="TVF3" s="112"/>
      <c r="TVG3" s="112"/>
      <c r="TVH3" s="112"/>
      <c r="TVI3" s="112"/>
      <c r="TVJ3" s="112"/>
      <c r="TVK3" s="112"/>
      <c r="TVL3" s="112"/>
      <c r="TVM3" s="112"/>
      <c r="TVN3" s="112"/>
      <c r="TVO3" s="112"/>
      <c r="TVP3" s="112"/>
      <c r="TVQ3" s="112"/>
      <c r="TVR3" s="112"/>
      <c r="TVS3" s="112"/>
      <c r="TVT3" s="112"/>
      <c r="TVU3" s="112"/>
      <c r="TVV3" s="112"/>
      <c r="TVW3" s="112"/>
      <c r="TVX3" s="112"/>
      <c r="TVY3" s="112"/>
      <c r="TVZ3" s="112"/>
      <c r="TWA3" s="112"/>
      <c r="TWB3" s="112"/>
      <c r="TWC3" s="112"/>
      <c r="TWD3" s="112"/>
      <c r="TWE3" s="112"/>
      <c r="TWF3" s="112"/>
      <c r="TWG3" s="112"/>
      <c r="TWH3" s="112"/>
      <c r="TWI3" s="112"/>
      <c r="TWJ3" s="112"/>
      <c r="TWK3" s="112"/>
      <c r="TWL3" s="112"/>
      <c r="TWM3" s="112"/>
      <c r="TWN3" s="112"/>
      <c r="TWO3" s="112"/>
      <c r="TWP3" s="112"/>
      <c r="TWQ3" s="112"/>
      <c r="TWR3" s="112"/>
      <c r="TWS3" s="112"/>
      <c r="TWT3" s="112"/>
      <c r="TWU3" s="112"/>
      <c r="TWV3" s="112"/>
      <c r="TWW3" s="112"/>
      <c r="TWX3" s="112"/>
      <c r="TWY3" s="112"/>
      <c r="TWZ3" s="112"/>
      <c r="TXA3" s="112"/>
      <c r="TXB3" s="112"/>
      <c r="TXC3" s="112"/>
      <c r="TXD3" s="112"/>
      <c r="TXE3" s="112"/>
      <c r="TXF3" s="112"/>
      <c r="TXG3" s="112"/>
      <c r="TXH3" s="112"/>
      <c r="TXI3" s="112"/>
      <c r="TXJ3" s="112"/>
      <c r="TXK3" s="112"/>
      <c r="TXL3" s="112"/>
      <c r="TXM3" s="112"/>
      <c r="TXN3" s="112"/>
      <c r="TXO3" s="112"/>
      <c r="TXP3" s="112"/>
      <c r="TXQ3" s="112"/>
      <c r="TXR3" s="112"/>
      <c r="TXS3" s="112"/>
      <c r="TXT3" s="112"/>
      <c r="TXU3" s="112"/>
      <c r="TXV3" s="112"/>
      <c r="TXW3" s="112"/>
      <c r="TXX3" s="112"/>
      <c r="TXY3" s="112"/>
      <c r="TXZ3" s="112"/>
      <c r="TYA3" s="112"/>
      <c r="TYB3" s="112"/>
      <c r="TYC3" s="112"/>
      <c r="TYD3" s="112"/>
      <c r="TYE3" s="112"/>
      <c r="TYF3" s="112"/>
      <c r="TYG3" s="112"/>
      <c r="TYH3" s="112"/>
      <c r="TYI3" s="112"/>
      <c r="TYJ3" s="112"/>
      <c r="TYK3" s="112"/>
      <c r="TYL3" s="112"/>
      <c r="TYM3" s="112"/>
      <c r="TYN3" s="112"/>
      <c r="TYO3" s="112"/>
      <c r="TYP3" s="112"/>
      <c r="TYQ3" s="112"/>
      <c r="TYR3" s="112"/>
      <c r="TYS3" s="112"/>
      <c r="TYT3" s="112"/>
      <c r="TYU3" s="112"/>
      <c r="TYV3" s="112"/>
      <c r="TYW3" s="112"/>
      <c r="TYX3" s="112"/>
      <c r="TYY3" s="112"/>
      <c r="TYZ3" s="112"/>
      <c r="TZA3" s="112"/>
      <c r="TZB3" s="112"/>
      <c r="TZC3" s="112"/>
      <c r="TZD3" s="112"/>
      <c r="TZE3" s="112"/>
      <c r="TZF3" s="112"/>
      <c r="TZG3" s="112"/>
      <c r="TZH3" s="112"/>
      <c r="TZI3" s="112"/>
      <c r="TZJ3" s="112"/>
      <c r="TZK3" s="112"/>
      <c r="TZL3" s="112"/>
      <c r="TZM3" s="112"/>
      <c r="TZN3" s="112"/>
      <c r="TZO3" s="112"/>
      <c r="TZP3" s="112"/>
      <c r="TZQ3" s="112"/>
      <c r="TZR3" s="112"/>
      <c r="TZS3" s="112"/>
      <c r="TZT3" s="112"/>
      <c r="TZU3" s="112"/>
      <c r="TZV3" s="112"/>
      <c r="TZW3" s="112"/>
      <c r="TZX3" s="112"/>
      <c r="TZY3" s="112"/>
      <c r="TZZ3" s="112"/>
      <c r="UAA3" s="112"/>
      <c r="UAB3" s="112"/>
      <c r="UAC3" s="112"/>
      <c r="UAD3" s="112"/>
      <c r="UAE3" s="112"/>
      <c r="UAF3" s="112"/>
      <c r="UAG3" s="112"/>
      <c r="UAH3" s="112"/>
      <c r="UAI3" s="112"/>
      <c r="UAJ3" s="112"/>
      <c r="UAK3" s="112"/>
      <c r="UAL3" s="112"/>
      <c r="UAM3" s="112"/>
      <c r="UAN3" s="112"/>
      <c r="UAO3" s="112"/>
      <c r="UAP3" s="112"/>
      <c r="UAQ3" s="112"/>
      <c r="UAR3" s="112"/>
      <c r="UAS3" s="112"/>
      <c r="UAT3" s="112"/>
      <c r="UAU3" s="112"/>
      <c r="UAV3" s="112"/>
      <c r="UAW3" s="112"/>
      <c r="UAX3" s="112"/>
      <c r="UAY3" s="112"/>
      <c r="UAZ3" s="112"/>
      <c r="UBA3" s="112"/>
      <c r="UBB3" s="112"/>
      <c r="UBC3" s="112"/>
      <c r="UBD3" s="112"/>
      <c r="UBE3" s="112"/>
      <c r="UBF3" s="112"/>
      <c r="UBG3" s="112"/>
      <c r="UBH3" s="112"/>
      <c r="UBI3" s="112"/>
      <c r="UBJ3" s="112"/>
      <c r="UBK3" s="112"/>
      <c r="UBL3" s="112"/>
      <c r="UBM3" s="112"/>
      <c r="UBN3" s="112"/>
      <c r="UBO3" s="112"/>
      <c r="UBP3" s="112"/>
      <c r="UBQ3" s="112"/>
      <c r="UBR3" s="112"/>
      <c r="UBS3" s="112"/>
      <c r="UBT3" s="112"/>
      <c r="UBU3" s="112"/>
      <c r="UBV3" s="112"/>
      <c r="UBW3" s="112"/>
      <c r="UBX3" s="112"/>
      <c r="UBY3" s="112"/>
      <c r="UBZ3" s="112"/>
      <c r="UCA3" s="112"/>
      <c r="UCB3" s="112"/>
      <c r="UCC3" s="112"/>
      <c r="UCD3" s="112"/>
      <c r="UCE3" s="112"/>
      <c r="UCF3" s="112"/>
      <c r="UCG3" s="112"/>
      <c r="UCH3" s="112"/>
      <c r="UCI3" s="112"/>
      <c r="UCJ3" s="112"/>
      <c r="UCK3" s="112"/>
      <c r="UCL3" s="112"/>
      <c r="UCM3" s="112"/>
      <c r="UCN3" s="112"/>
      <c r="UCO3" s="112"/>
      <c r="UCP3" s="112"/>
      <c r="UCQ3" s="112"/>
      <c r="UCR3" s="112"/>
      <c r="UCS3" s="112"/>
      <c r="UCT3" s="112"/>
      <c r="UCU3" s="112"/>
      <c r="UCV3" s="112"/>
      <c r="UCW3" s="112"/>
      <c r="UCX3" s="112"/>
      <c r="UCY3" s="112"/>
      <c r="UCZ3" s="112"/>
      <c r="UDA3" s="112"/>
      <c r="UDB3" s="112"/>
      <c r="UDC3" s="112"/>
      <c r="UDD3" s="112"/>
      <c r="UDE3" s="112"/>
      <c r="UDF3" s="112"/>
      <c r="UDG3" s="112"/>
      <c r="UDH3" s="112"/>
      <c r="UDI3" s="112"/>
      <c r="UDJ3" s="112"/>
      <c r="UDK3" s="112"/>
      <c r="UDL3" s="112"/>
      <c r="UDM3" s="112"/>
      <c r="UDN3" s="112"/>
      <c r="UDO3" s="112"/>
      <c r="UDP3" s="112"/>
      <c r="UDQ3" s="112"/>
      <c r="UDR3" s="112"/>
      <c r="UDS3" s="112"/>
      <c r="UDT3" s="112"/>
      <c r="UDU3" s="112"/>
      <c r="UDV3" s="112"/>
      <c r="UDW3" s="112"/>
      <c r="UDX3" s="112"/>
      <c r="UDY3" s="112"/>
      <c r="UDZ3" s="112"/>
      <c r="UEA3" s="112"/>
      <c r="UEB3" s="112"/>
      <c r="UEC3" s="112"/>
      <c r="UED3" s="112"/>
      <c r="UEE3" s="112"/>
      <c r="UEF3" s="112"/>
      <c r="UEG3" s="112"/>
      <c r="UEH3" s="112"/>
      <c r="UEI3" s="112"/>
      <c r="UEJ3" s="112"/>
      <c r="UEK3" s="112"/>
      <c r="UEL3" s="112"/>
      <c r="UEM3" s="112"/>
      <c r="UEN3" s="112"/>
      <c r="UEO3" s="112"/>
      <c r="UEP3" s="112"/>
      <c r="UEQ3" s="112"/>
      <c r="UER3" s="112"/>
      <c r="UES3" s="112"/>
      <c r="UET3" s="112"/>
      <c r="UEU3" s="112"/>
      <c r="UEV3" s="112"/>
      <c r="UEW3" s="112"/>
      <c r="UEX3" s="112"/>
      <c r="UEY3" s="112"/>
      <c r="UEZ3" s="112"/>
      <c r="UFA3" s="112"/>
      <c r="UFB3" s="112"/>
      <c r="UFC3" s="112"/>
      <c r="UFD3" s="112"/>
      <c r="UFE3" s="112"/>
      <c r="UFF3" s="112"/>
      <c r="UFG3" s="112"/>
      <c r="UFH3" s="112"/>
      <c r="UFI3" s="112"/>
      <c r="UFJ3" s="112"/>
      <c r="UFK3" s="112"/>
      <c r="UFL3" s="112"/>
      <c r="UFM3" s="112"/>
      <c r="UFN3" s="112"/>
      <c r="UFO3" s="112"/>
      <c r="UFP3" s="112"/>
      <c r="UFQ3" s="112"/>
      <c r="UFR3" s="112"/>
      <c r="UFS3" s="112"/>
      <c r="UFT3" s="112"/>
      <c r="UFU3" s="112"/>
      <c r="UFV3" s="112"/>
      <c r="UFW3" s="112"/>
      <c r="UFX3" s="112"/>
      <c r="UFY3" s="112"/>
      <c r="UFZ3" s="112"/>
      <c r="UGA3" s="112"/>
      <c r="UGB3" s="112"/>
      <c r="UGC3" s="112"/>
      <c r="UGD3" s="112"/>
      <c r="UGE3" s="112"/>
      <c r="UGF3" s="112"/>
      <c r="UGG3" s="112"/>
      <c r="UGH3" s="112"/>
      <c r="UGI3" s="112"/>
      <c r="UGJ3" s="112"/>
      <c r="UGK3" s="112"/>
      <c r="UGL3" s="112"/>
      <c r="UGM3" s="112"/>
      <c r="UGN3" s="112"/>
      <c r="UGO3" s="112"/>
      <c r="UGP3" s="112"/>
      <c r="UGQ3" s="112"/>
      <c r="UGR3" s="112"/>
      <c r="UGS3" s="112"/>
      <c r="UGT3" s="112"/>
      <c r="UGU3" s="112"/>
      <c r="UGV3" s="112"/>
      <c r="UGW3" s="112"/>
      <c r="UGX3" s="112"/>
      <c r="UGY3" s="112"/>
      <c r="UGZ3" s="112"/>
      <c r="UHA3" s="112"/>
      <c r="UHB3" s="112"/>
      <c r="UHC3" s="112"/>
      <c r="UHD3" s="112"/>
      <c r="UHE3" s="112"/>
      <c r="UHF3" s="112"/>
      <c r="UHG3" s="112"/>
      <c r="UHH3" s="112"/>
      <c r="UHI3" s="112"/>
      <c r="UHJ3" s="112"/>
      <c r="UHK3" s="112"/>
      <c r="UHL3" s="112"/>
      <c r="UHM3" s="112"/>
      <c r="UHN3" s="112"/>
      <c r="UHO3" s="112"/>
      <c r="UHP3" s="112"/>
      <c r="UHQ3" s="112"/>
      <c r="UHR3" s="112"/>
      <c r="UHS3" s="112"/>
      <c r="UHT3" s="112"/>
      <c r="UHU3" s="112"/>
      <c r="UHV3" s="112"/>
      <c r="UHW3" s="112"/>
      <c r="UHX3" s="112"/>
      <c r="UHY3" s="112"/>
      <c r="UHZ3" s="112"/>
      <c r="UIA3" s="112"/>
      <c r="UIB3" s="112"/>
      <c r="UIC3" s="112"/>
      <c r="UID3" s="112"/>
      <c r="UIE3" s="112"/>
      <c r="UIF3" s="112"/>
      <c r="UIG3" s="112"/>
      <c r="UIH3" s="112"/>
      <c r="UII3" s="112"/>
      <c r="UIJ3" s="112"/>
      <c r="UIK3" s="112"/>
      <c r="UIL3" s="112"/>
      <c r="UIM3" s="112"/>
      <c r="UIN3" s="112"/>
      <c r="UIO3" s="112"/>
      <c r="UIP3" s="112"/>
      <c r="UIQ3" s="112"/>
      <c r="UIR3" s="112"/>
      <c r="UIS3" s="112"/>
      <c r="UIT3" s="112"/>
      <c r="UIU3" s="112"/>
      <c r="UIV3" s="112"/>
      <c r="UIW3" s="112"/>
      <c r="UIX3" s="112"/>
      <c r="UIY3" s="112"/>
      <c r="UIZ3" s="112"/>
      <c r="UJA3" s="112"/>
      <c r="UJB3" s="112"/>
      <c r="UJC3" s="112"/>
      <c r="UJD3" s="112"/>
      <c r="UJE3" s="112"/>
      <c r="UJF3" s="112"/>
      <c r="UJG3" s="112"/>
      <c r="UJH3" s="112"/>
      <c r="UJI3" s="112"/>
      <c r="UJJ3" s="112"/>
      <c r="UJK3" s="112"/>
      <c r="UJL3" s="112"/>
      <c r="UJM3" s="112"/>
      <c r="UJN3" s="112"/>
      <c r="UJO3" s="112"/>
      <c r="UJP3" s="112"/>
      <c r="UJQ3" s="112"/>
      <c r="UJR3" s="112"/>
      <c r="UJS3" s="112"/>
      <c r="UJT3" s="112"/>
      <c r="UJU3" s="112"/>
      <c r="UJV3" s="112"/>
      <c r="UJW3" s="112"/>
      <c r="UJX3" s="112"/>
      <c r="UJY3" s="112"/>
      <c r="UJZ3" s="112"/>
      <c r="UKA3" s="112"/>
      <c r="UKB3" s="112"/>
      <c r="UKC3" s="112"/>
      <c r="UKD3" s="112"/>
      <c r="UKE3" s="112"/>
      <c r="UKF3" s="112"/>
      <c r="UKG3" s="112"/>
      <c r="UKH3" s="112"/>
      <c r="UKI3" s="112"/>
      <c r="UKJ3" s="112"/>
      <c r="UKK3" s="112"/>
      <c r="UKL3" s="112"/>
      <c r="UKM3" s="112"/>
      <c r="UKN3" s="112"/>
      <c r="UKO3" s="112"/>
      <c r="UKP3" s="112"/>
      <c r="UKQ3" s="112"/>
      <c r="UKR3" s="112"/>
      <c r="UKS3" s="112"/>
      <c r="UKT3" s="112"/>
      <c r="UKU3" s="112"/>
      <c r="UKV3" s="112"/>
      <c r="UKW3" s="112"/>
      <c r="UKX3" s="112"/>
      <c r="UKY3" s="112"/>
      <c r="UKZ3" s="112"/>
      <c r="ULA3" s="112"/>
      <c r="ULB3" s="112"/>
      <c r="ULC3" s="112"/>
      <c r="ULD3" s="112"/>
      <c r="ULE3" s="112"/>
      <c r="ULF3" s="112"/>
      <c r="ULG3" s="112"/>
      <c r="ULH3" s="112"/>
      <c r="ULI3" s="112"/>
      <c r="ULJ3" s="112"/>
      <c r="ULK3" s="112"/>
      <c r="ULL3" s="112"/>
      <c r="ULM3" s="112"/>
      <c r="ULN3" s="112"/>
      <c r="ULO3" s="112"/>
      <c r="ULP3" s="112"/>
      <c r="ULQ3" s="112"/>
      <c r="ULR3" s="112"/>
      <c r="ULS3" s="112"/>
      <c r="ULT3" s="112"/>
      <c r="ULU3" s="112"/>
      <c r="ULV3" s="112"/>
      <c r="ULW3" s="112"/>
      <c r="ULX3" s="112"/>
      <c r="ULY3" s="112"/>
      <c r="ULZ3" s="112"/>
      <c r="UMA3" s="112"/>
      <c r="UMB3" s="112"/>
      <c r="UMC3" s="112"/>
      <c r="UMD3" s="112"/>
      <c r="UME3" s="112"/>
      <c r="UMF3" s="112"/>
      <c r="UMG3" s="112"/>
      <c r="UMH3" s="112"/>
      <c r="UMI3" s="112"/>
      <c r="UMJ3" s="112"/>
      <c r="UMK3" s="112"/>
      <c r="UML3" s="112"/>
      <c r="UMM3" s="112"/>
      <c r="UMN3" s="112"/>
      <c r="UMO3" s="112"/>
      <c r="UMP3" s="112"/>
      <c r="UMQ3" s="112"/>
      <c r="UMR3" s="112"/>
      <c r="UMS3" s="112"/>
      <c r="UMT3" s="112"/>
      <c r="UMU3" s="112"/>
      <c r="UMV3" s="112"/>
      <c r="UMW3" s="112"/>
      <c r="UMX3" s="112"/>
      <c r="UMY3" s="112"/>
      <c r="UMZ3" s="112"/>
      <c r="UNA3" s="112"/>
      <c r="UNB3" s="112"/>
      <c r="UNC3" s="112"/>
      <c r="UND3" s="112"/>
      <c r="UNE3" s="112"/>
      <c r="UNF3" s="112"/>
      <c r="UNG3" s="112"/>
      <c r="UNH3" s="112"/>
      <c r="UNI3" s="112"/>
      <c r="UNJ3" s="112"/>
      <c r="UNK3" s="112"/>
      <c r="UNL3" s="112"/>
      <c r="UNM3" s="112"/>
      <c r="UNN3" s="112"/>
      <c r="UNO3" s="112"/>
      <c r="UNP3" s="112"/>
      <c r="UNQ3" s="112"/>
      <c r="UNR3" s="112"/>
      <c r="UNS3" s="112"/>
      <c r="UNT3" s="112"/>
      <c r="UNU3" s="112"/>
      <c r="UNV3" s="112"/>
      <c r="UNW3" s="112"/>
      <c r="UNX3" s="112"/>
      <c r="UNY3" s="112"/>
      <c r="UNZ3" s="112"/>
      <c r="UOA3" s="112"/>
      <c r="UOB3" s="112"/>
      <c r="UOC3" s="112"/>
      <c r="UOD3" s="112"/>
      <c r="UOE3" s="112"/>
      <c r="UOF3" s="112"/>
      <c r="UOG3" s="112"/>
      <c r="UOH3" s="112"/>
      <c r="UOI3" s="112"/>
      <c r="UOJ3" s="112"/>
      <c r="UOK3" s="112"/>
      <c r="UOL3" s="112"/>
      <c r="UOM3" s="112"/>
      <c r="UON3" s="112"/>
      <c r="UOO3" s="112"/>
      <c r="UOP3" s="112"/>
      <c r="UOQ3" s="112"/>
      <c r="UOR3" s="112"/>
      <c r="UOS3" s="112"/>
      <c r="UOT3" s="112"/>
      <c r="UOU3" s="112"/>
      <c r="UOV3" s="112"/>
      <c r="UOW3" s="112"/>
      <c r="UOX3" s="112"/>
      <c r="UOY3" s="112"/>
      <c r="UOZ3" s="112"/>
      <c r="UPA3" s="112"/>
      <c r="UPB3" s="112"/>
      <c r="UPC3" s="112"/>
      <c r="UPD3" s="112"/>
      <c r="UPE3" s="112"/>
      <c r="UPF3" s="112"/>
      <c r="UPG3" s="112"/>
      <c r="UPH3" s="112"/>
      <c r="UPI3" s="112"/>
      <c r="UPJ3" s="112"/>
      <c r="UPK3" s="112"/>
      <c r="UPL3" s="112"/>
      <c r="UPM3" s="112"/>
      <c r="UPN3" s="112"/>
      <c r="UPO3" s="112"/>
      <c r="UPP3" s="112"/>
      <c r="UPQ3" s="112"/>
      <c r="UPR3" s="112"/>
      <c r="UPS3" s="112"/>
      <c r="UPT3" s="112"/>
      <c r="UPU3" s="112"/>
      <c r="UPV3" s="112"/>
      <c r="UPW3" s="112"/>
      <c r="UPX3" s="112"/>
      <c r="UPY3" s="112"/>
      <c r="UPZ3" s="112"/>
      <c r="UQA3" s="112"/>
      <c r="UQB3" s="112"/>
      <c r="UQC3" s="112"/>
      <c r="UQD3" s="112"/>
      <c r="UQE3" s="112"/>
      <c r="UQF3" s="112"/>
      <c r="UQG3" s="112"/>
      <c r="UQH3" s="112"/>
      <c r="UQI3" s="112"/>
      <c r="UQJ3" s="112"/>
      <c r="UQK3" s="112"/>
      <c r="UQL3" s="112"/>
      <c r="UQM3" s="112"/>
      <c r="UQN3" s="112"/>
      <c r="UQO3" s="112"/>
      <c r="UQP3" s="112"/>
      <c r="UQQ3" s="112"/>
      <c r="UQR3" s="112"/>
      <c r="UQS3" s="112"/>
      <c r="UQT3" s="112"/>
      <c r="UQU3" s="112"/>
      <c r="UQV3" s="112"/>
      <c r="UQW3" s="112"/>
      <c r="UQX3" s="112"/>
      <c r="UQY3" s="112"/>
      <c r="UQZ3" s="112"/>
      <c r="URA3" s="112"/>
      <c r="URB3" s="112"/>
      <c r="URC3" s="112"/>
      <c r="URD3" s="112"/>
      <c r="URE3" s="112"/>
      <c r="URF3" s="112"/>
      <c r="URG3" s="112"/>
      <c r="URH3" s="112"/>
      <c r="URI3" s="112"/>
      <c r="URJ3" s="112"/>
      <c r="URK3" s="112"/>
      <c r="URL3" s="112"/>
      <c r="URM3" s="112"/>
      <c r="URN3" s="112"/>
      <c r="URO3" s="112"/>
      <c r="URP3" s="112"/>
      <c r="URQ3" s="112"/>
      <c r="URR3" s="112"/>
      <c r="URS3" s="112"/>
      <c r="URT3" s="112"/>
      <c r="URU3" s="112"/>
      <c r="URV3" s="112"/>
      <c r="URW3" s="112"/>
      <c r="URX3" s="112"/>
      <c r="URY3" s="112"/>
      <c r="URZ3" s="112"/>
      <c r="USA3" s="112"/>
      <c r="USB3" s="112"/>
      <c r="USC3" s="112"/>
      <c r="USD3" s="112"/>
      <c r="USE3" s="112"/>
      <c r="USF3" s="112"/>
      <c r="USG3" s="112"/>
      <c r="USH3" s="112"/>
      <c r="USI3" s="112"/>
      <c r="USJ3" s="112"/>
      <c r="USK3" s="112"/>
      <c r="USL3" s="112"/>
      <c r="USM3" s="112"/>
      <c r="USN3" s="112"/>
      <c r="USO3" s="112"/>
      <c r="USP3" s="112"/>
      <c r="USQ3" s="112"/>
      <c r="USR3" s="112"/>
      <c r="USS3" s="112"/>
      <c r="UST3" s="112"/>
      <c r="USU3" s="112"/>
      <c r="USV3" s="112"/>
      <c r="USW3" s="112"/>
      <c r="USX3" s="112"/>
      <c r="USY3" s="112"/>
      <c r="USZ3" s="112"/>
      <c r="UTA3" s="112"/>
      <c r="UTB3" s="112"/>
      <c r="UTC3" s="112"/>
      <c r="UTD3" s="112"/>
      <c r="UTE3" s="112"/>
      <c r="UTF3" s="112"/>
      <c r="UTG3" s="112"/>
      <c r="UTH3" s="112"/>
      <c r="UTI3" s="112"/>
      <c r="UTJ3" s="112"/>
      <c r="UTK3" s="112"/>
      <c r="UTL3" s="112"/>
      <c r="UTM3" s="112"/>
      <c r="UTN3" s="112"/>
      <c r="UTO3" s="112"/>
      <c r="UTP3" s="112"/>
      <c r="UTQ3" s="112"/>
      <c r="UTR3" s="112"/>
      <c r="UTS3" s="112"/>
      <c r="UTT3" s="112"/>
      <c r="UTU3" s="112"/>
      <c r="UTV3" s="112"/>
      <c r="UTW3" s="112"/>
      <c r="UTX3" s="112"/>
      <c r="UTY3" s="112"/>
      <c r="UTZ3" s="112"/>
      <c r="UUA3" s="112"/>
      <c r="UUB3" s="112"/>
      <c r="UUC3" s="112"/>
      <c r="UUD3" s="112"/>
      <c r="UUE3" s="112"/>
      <c r="UUF3" s="112"/>
      <c r="UUG3" s="112"/>
      <c r="UUH3" s="112"/>
      <c r="UUI3" s="112"/>
      <c r="UUJ3" s="112"/>
      <c r="UUK3" s="112"/>
      <c r="UUL3" s="112"/>
      <c r="UUM3" s="112"/>
      <c r="UUN3" s="112"/>
      <c r="UUO3" s="112"/>
      <c r="UUP3" s="112"/>
      <c r="UUQ3" s="112"/>
      <c r="UUR3" s="112"/>
      <c r="UUS3" s="112"/>
      <c r="UUT3" s="112"/>
      <c r="UUU3" s="112"/>
      <c r="UUV3" s="112"/>
      <c r="UUW3" s="112"/>
      <c r="UUX3" s="112"/>
      <c r="UUY3" s="112"/>
      <c r="UUZ3" s="112"/>
      <c r="UVA3" s="112"/>
      <c r="UVB3" s="112"/>
      <c r="UVC3" s="112"/>
      <c r="UVD3" s="112"/>
      <c r="UVE3" s="112"/>
      <c r="UVF3" s="112"/>
      <c r="UVG3" s="112"/>
      <c r="UVH3" s="112"/>
      <c r="UVI3" s="112"/>
      <c r="UVJ3" s="112"/>
      <c r="UVK3" s="112"/>
      <c r="UVL3" s="112"/>
      <c r="UVM3" s="112"/>
      <c r="UVN3" s="112"/>
      <c r="UVO3" s="112"/>
      <c r="UVP3" s="112"/>
      <c r="UVQ3" s="112"/>
      <c r="UVR3" s="112"/>
      <c r="UVS3" s="112"/>
      <c r="UVT3" s="112"/>
      <c r="UVU3" s="112"/>
      <c r="UVV3" s="112"/>
      <c r="UVW3" s="112"/>
      <c r="UVX3" s="112"/>
      <c r="UVY3" s="112"/>
      <c r="UVZ3" s="112"/>
      <c r="UWA3" s="112"/>
      <c r="UWB3" s="112"/>
      <c r="UWC3" s="112"/>
      <c r="UWD3" s="112"/>
      <c r="UWE3" s="112"/>
      <c r="UWF3" s="112"/>
      <c r="UWG3" s="112"/>
      <c r="UWH3" s="112"/>
      <c r="UWI3" s="112"/>
      <c r="UWJ3" s="112"/>
      <c r="UWK3" s="112"/>
      <c r="UWL3" s="112"/>
      <c r="UWM3" s="112"/>
      <c r="UWN3" s="112"/>
      <c r="UWO3" s="112"/>
      <c r="UWP3" s="112"/>
      <c r="UWQ3" s="112"/>
      <c r="UWR3" s="112"/>
      <c r="UWS3" s="112"/>
      <c r="UWT3" s="112"/>
      <c r="UWU3" s="112"/>
      <c r="UWV3" s="112"/>
      <c r="UWW3" s="112"/>
      <c r="UWX3" s="112"/>
      <c r="UWY3" s="112"/>
      <c r="UWZ3" s="112"/>
      <c r="UXA3" s="112"/>
      <c r="UXB3" s="112"/>
      <c r="UXC3" s="112"/>
      <c r="UXD3" s="112"/>
      <c r="UXE3" s="112"/>
      <c r="UXF3" s="112"/>
      <c r="UXG3" s="112"/>
      <c r="UXH3" s="112"/>
      <c r="UXI3" s="112"/>
      <c r="UXJ3" s="112"/>
      <c r="UXK3" s="112"/>
      <c r="UXL3" s="112"/>
      <c r="UXM3" s="112"/>
      <c r="UXN3" s="112"/>
      <c r="UXO3" s="112"/>
      <c r="UXP3" s="112"/>
      <c r="UXQ3" s="112"/>
      <c r="UXR3" s="112"/>
      <c r="UXS3" s="112"/>
      <c r="UXT3" s="112"/>
      <c r="UXU3" s="112"/>
      <c r="UXV3" s="112"/>
      <c r="UXW3" s="112"/>
      <c r="UXX3" s="112"/>
      <c r="UXY3" s="112"/>
      <c r="UXZ3" s="112"/>
      <c r="UYA3" s="112"/>
      <c r="UYB3" s="112"/>
      <c r="UYC3" s="112"/>
      <c r="UYD3" s="112"/>
      <c r="UYE3" s="112"/>
      <c r="UYF3" s="112"/>
      <c r="UYG3" s="112"/>
      <c r="UYH3" s="112"/>
      <c r="UYI3" s="112"/>
      <c r="UYJ3" s="112"/>
      <c r="UYK3" s="112"/>
      <c r="UYL3" s="112"/>
      <c r="UYM3" s="112"/>
      <c r="UYN3" s="112"/>
      <c r="UYO3" s="112"/>
      <c r="UYP3" s="112"/>
      <c r="UYQ3" s="112"/>
      <c r="UYR3" s="112"/>
      <c r="UYS3" s="112"/>
      <c r="UYT3" s="112"/>
      <c r="UYU3" s="112"/>
      <c r="UYV3" s="112"/>
      <c r="UYW3" s="112"/>
      <c r="UYX3" s="112"/>
      <c r="UYY3" s="112"/>
      <c r="UYZ3" s="112"/>
      <c r="UZA3" s="112"/>
      <c r="UZB3" s="112"/>
      <c r="UZC3" s="112"/>
      <c r="UZD3" s="112"/>
      <c r="UZE3" s="112"/>
      <c r="UZF3" s="112"/>
      <c r="UZG3" s="112"/>
      <c r="UZH3" s="112"/>
      <c r="UZI3" s="112"/>
      <c r="UZJ3" s="112"/>
      <c r="UZK3" s="112"/>
      <c r="UZL3" s="112"/>
      <c r="UZM3" s="112"/>
      <c r="UZN3" s="112"/>
      <c r="UZO3" s="112"/>
      <c r="UZP3" s="112"/>
      <c r="UZQ3" s="112"/>
      <c r="UZR3" s="112"/>
      <c r="UZS3" s="112"/>
      <c r="UZT3" s="112"/>
      <c r="UZU3" s="112"/>
      <c r="UZV3" s="112"/>
      <c r="UZW3" s="112"/>
      <c r="UZX3" s="112"/>
      <c r="UZY3" s="112"/>
      <c r="UZZ3" s="112"/>
      <c r="VAA3" s="112"/>
      <c r="VAB3" s="112"/>
      <c r="VAC3" s="112"/>
      <c r="VAD3" s="112"/>
      <c r="VAE3" s="112"/>
      <c r="VAF3" s="112"/>
      <c r="VAG3" s="112"/>
      <c r="VAH3" s="112"/>
      <c r="VAI3" s="112"/>
      <c r="VAJ3" s="112"/>
      <c r="VAK3" s="112"/>
      <c r="VAL3" s="112"/>
      <c r="VAM3" s="112"/>
      <c r="VAN3" s="112"/>
      <c r="VAO3" s="112"/>
      <c r="VAP3" s="112"/>
      <c r="VAQ3" s="112"/>
      <c r="VAR3" s="112"/>
      <c r="VAS3" s="112"/>
      <c r="VAT3" s="112"/>
      <c r="VAU3" s="112"/>
      <c r="VAV3" s="112"/>
      <c r="VAW3" s="112"/>
      <c r="VAX3" s="112"/>
      <c r="VAY3" s="112"/>
      <c r="VAZ3" s="112"/>
      <c r="VBA3" s="112"/>
      <c r="VBB3" s="112"/>
      <c r="VBC3" s="112"/>
      <c r="VBD3" s="112"/>
      <c r="VBE3" s="112"/>
      <c r="VBF3" s="112"/>
      <c r="VBG3" s="112"/>
      <c r="VBH3" s="112"/>
      <c r="VBI3" s="112"/>
      <c r="VBJ3" s="112"/>
      <c r="VBK3" s="112"/>
      <c r="VBL3" s="112"/>
      <c r="VBM3" s="112"/>
      <c r="VBN3" s="112"/>
      <c r="VBO3" s="112"/>
      <c r="VBP3" s="112"/>
      <c r="VBQ3" s="112"/>
      <c r="VBR3" s="112"/>
      <c r="VBS3" s="112"/>
      <c r="VBT3" s="112"/>
      <c r="VBU3" s="112"/>
      <c r="VBV3" s="112"/>
      <c r="VBW3" s="112"/>
      <c r="VBX3" s="112"/>
      <c r="VBY3" s="112"/>
      <c r="VBZ3" s="112"/>
      <c r="VCA3" s="112"/>
      <c r="VCB3" s="112"/>
      <c r="VCC3" s="112"/>
      <c r="VCD3" s="112"/>
      <c r="VCE3" s="112"/>
      <c r="VCF3" s="112"/>
      <c r="VCG3" s="112"/>
      <c r="VCH3" s="112"/>
      <c r="VCI3" s="112"/>
      <c r="VCJ3" s="112"/>
      <c r="VCK3" s="112"/>
      <c r="VCL3" s="112"/>
      <c r="VCM3" s="112"/>
      <c r="VCN3" s="112"/>
      <c r="VCO3" s="112"/>
      <c r="VCP3" s="112"/>
      <c r="VCQ3" s="112"/>
      <c r="VCR3" s="112"/>
      <c r="VCS3" s="112"/>
      <c r="VCT3" s="112"/>
      <c r="VCU3" s="112"/>
      <c r="VCV3" s="112"/>
      <c r="VCW3" s="112"/>
      <c r="VCX3" s="112"/>
      <c r="VCY3" s="112"/>
      <c r="VCZ3" s="112"/>
      <c r="VDA3" s="112"/>
      <c r="VDB3" s="112"/>
      <c r="VDC3" s="112"/>
      <c r="VDD3" s="112"/>
      <c r="VDE3" s="112"/>
      <c r="VDF3" s="112"/>
      <c r="VDG3" s="112"/>
      <c r="VDH3" s="112"/>
      <c r="VDI3" s="112"/>
      <c r="VDJ3" s="112"/>
      <c r="VDK3" s="112"/>
      <c r="VDL3" s="112"/>
      <c r="VDM3" s="112"/>
      <c r="VDN3" s="112"/>
      <c r="VDO3" s="112"/>
      <c r="VDP3" s="112"/>
      <c r="VDQ3" s="112"/>
      <c r="VDR3" s="112"/>
      <c r="VDS3" s="112"/>
      <c r="VDT3" s="112"/>
      <c r="VDU3" s="112"/>
      <c r="VDV3" s="112"/>
      <c r="VDW3" s="112"/>
      <c r="VDX3" s="112"/>
      <c r="VDY3" s="112"/>
      <c r="VDZ3" s="112"/>
      <c r="VEA3" s="112"/>
      <c r="VEB3" s="112"/>
      <c r="VEC3" s="112"/>
      <c r="VED3" s="112"/>
      <c r="VEE3" s="112"/>
      <c r="VEF3" s="112"/>
      <c r="VEG3" s="112"/>
      <c r="VEH3" s="112"/>
      <c r="VEI3" s="112"/>
      <c r="VEJ3" s="112"/>
      <c r="VEK3" s="112"/>
      <c r="VEL3" s="112"/>
      <c r="VEM3" s="112"/>
      <c r="VEN3" s="112"/>
      <c r="VEO3" s="112"/>
      <c r="VEP3" s="112"/>
      <c r="VEQ3" s="112"/>
      <c r="VER3" s="112"/>
      <c r="VES3" s="112"/>
      <c r="VET3" s="112"/>
      <c r="VEU3" s="112"/>
      <c r="VEV3" s="112"/>
      <c r="VEW3" s="112"/>
      <c r="VEX3" s="112"/>
      <c r="VEY3" s="112"/>
      <c r="VEZ3" s="112"/>
      <c r="VFA3" s="112"/>
      <c r="VFB3" s="112"/>
      <c r="VFC3" s="112"/>
      <c r="VFD3" s="112"/>
      <c r="VFE3" s="112"/>
      <c r="VFF3" s="112"/>
      <c r="VFG3" s="112"/>
      <c r="VFH3" s="112"/>
      <c r="VFI3" s="112"/>
      <c r="VFJ3" s="112"/>
      <c r="VFK3" s="112"/>
      <c r="VFL3" s="112"/>
      <c r="VFM3" s="112"/>
      <c r="VFN3" s="112"/>
      <c r="VFO3" s="112"/>
      <c r="VFP3" s="112"/>
      <c r="VFQ3" s="112"/>
      <c r="VFR3" s="112"/>
      <c r="VFS3" s="112"/>
      <c r="VFT3" s="112"/>
      <c r="VFU3" s="112"/>
      <c r="VFV3" s="112"/>
      <c r="VFW3" s="112"/>
      <c r="VFX3" s="112"/>
      <c r="VFY3" s="112"/>
      <c r="VFZ3" s="112"/>
      <c r="VGA3" s="112"/>
      <c r="VGB3" s="112"/>
      <c r="VGC3" s="112"/>
      <c r="VGD3" s="112"/>
      <c r="VGE3" s="112"/>
      <c r="VGF3" s="112"/>
      <c r="VGG3" s="112"/>
      <c r="VGH3" s="112"/>
      <c r="VGI3" s="112"/>
      <c r="VGJ3" s="112"/>
      <c r="VGK3" s="112"/>
      <c r="VGL3" s="112"/>
      <c r="VGM3" s="112"/>
      <c r="VGN3" s="112"/>
      <c r="VGO3" s="112"/>
      <c r="VGP3" s="112"/>
      <c r="VGQ3" s="112"/>
      <c r="VGR3" s="112"/>
      <c r="VGS3" s="112"/>
      <c r="VGT3" s="112"/>
      <c r="VGU3" s="112"/>
      <c r="VGV3" s="112"/>
      <c r="VGW3" s="112"/>
      <c r="VGX3" s="112"/>
      <c r="VGY3" s="112"/>
      <c r="VGZ3" s="112"/>
      <c r="VHA3" s="112"/>
      <c r="VHB3" s="112"/>
      <c r="VHC3" s="112"/>
      <c r="VHD3" s="112"/>
      <c r="VHE3" s="112"/>
      <c r="VHF3" s="112"/>
      <c r="VHG3" s="112"/>
      <c r="VHH3" s="112"/>
      <c r="VHI3" s="112"/>
      <c r="VHJ3" s="112"/>
      <c r="VHK3" s="112"/>
      <c r="VHL3" s="112"/>
      <c r="VHM3" s="112"/>
      <c r="VHN3" s="112"/>
      <c r="VHO3" s="112"/>
      <c r="VHP3" s="112"/>
      <c r="VHQ3" s="112"/>
      <c r="VHR3" s="112"/>
      <c r="VHS3" s="112"/>
      <c r="VHT3" s="112"/>
      <c r="VHU3" s="112"/>
      <c r="VHV3" s="112"/>
      <c r="VHW3" s="112"/>
      <c r="VHX3" s="112"/>
      <c r="VHY3" s="112"/>
      <c r="VHZ3" s="112"/>
      <c r="VIA3" s="112"/>
      <c r="VIB3" s="112"/>
      <c r="VIC3" s="112"/>
      <c r="VID3" s="112"/>
      <c r="VIE3" s="112"/>
      <c r="VIF3" s="112"/>
      <c r="VIG3" s="112"/>
      <c r="VIH3" s="112"/>
      <c r="VII3" s="112"/>
      <c r="VIJ3" s="112"/>
      <c r="VIK3" s="112"/>
      <c r="VIL3" s="112"/>
      <c r="VIM3" s="112"/>
      <c r="VIN3" s="112"/>
      <c r="VIO3" s="112"/>
      <c r="VIP3" s="112"/>
      <c r="VIQ3" s="112"/>
      <c r="VIR3" s="112"/>
      <c r="VIS3" s="112"/>
      <c r="VIT3" s="112"/>
      <c r="VIU3" s="112"/>
      <c r="VIV3" s="112"/>
      <c r="VIW3" s="112"/>
      <c r="VIX3" s="112"/>
      <c r="VIY3" s="112"/>
      <c r="VIZ3" s="112"/>
      <c r="VJA3" s="112"/>
      <c r="VJB3" s="112"/>
      <c r="VJC3" s="112"/>
      <c r="VJD3" s="112"/>
      <c r="VJE3" s="112"/>
      <c r="VJF3" s="112"/>
      <c r="VJG3" s="112"/>
      <c r="VJH3" s="112"/>
      <c r="VJI3" s="112"/>
      <c r="VJJ3" s="112"/>
      <c r="VJK3" s="112"/>
      <c r="VJL3" s="112"/>
      <c r="VJM3" s="112"/>
      <c r="VJN3" s="112"/>
      <c r="VJO3" s="112"/>
      <c r="VJP3" s="112"/>
      <c r="VJQ3" s="112"/>
      <c r="VJR3" s="112"/>
      <c r="VJS3" s="112"/>
      <c r="VJT3" s="112"/>
      <c r="VJU3" s="112"/>
      <c r="VJV3" s="112"/>
      <c r="VJW3" s="112"/>
      <c r="VJX3" s="112"/>
      <c r="VJY3" s="112"/>
      <c r="VJZ3" s="112"/>
      <c r="VKA3" s="112"/>
      <c r="VKB3" s="112"/>
      <c r="VKC3" s="112"/>
      <c r="VKD3" s="112"/>
      <c r="VKE3" s="112"/>
      <c r="VKF3" s="112"/>
      <c r="VKG3" s="112"/>
      <c r="VKH3" s="112"/>
      <c r="VKI3" s="112"/>
      <c r="VKJ3" s="112"/>
      <c r="VKK3" s="112"/>
      <c r="VKL3" s="112"/>
      <c r="VKM3" s="112"/>
      <c r="VKN3" s="112"/>
      <c r="VKO3" s="112"/>
      <c r="VKP3" s="112"/>
      <c r="VKQ3" s="112"/>
      <c r="VKR3" s="112"/>
      <c r="VKS3" s="112"/>
      <c r="VKT3" s="112"/>
      <c r="VKU3" s="112"/>
      <c r="VKV3" s="112"/>
      <c r="VKW3" s="112"/>
      <c r="VKX3" s="112"/>
      <c r="VKY3" s="112"/>
      <c r="VKZ3" s="112"/>
      <c r="VLA3" s="112"/>
      <c r="VLB3" s="112"/>
      <c r="VLC3" s="112"/>
      <c r="VLD3" s="112"/>
      <c r="VLE3" s="112"/>
      <c r="VLF3" s="112"/>
      <c r="VLG3" s="112"/>
      <c r="VLH3" s="112"/>
      <c r="VLI3" s="112"/>
      <c r="VLJ3" s="112"/>
      <c r="VLK3" s="112"/>
      <c r="VLL3" s="112"/>
      <c r="VLM3" s="112"/>
      <c r="VLN3" s="112"/>
      <c r="VLO3" s="112"/>
      <c r="VLP3" s="112"/>
      <c r="VLQ3" s="112"/>
      <c r="VLR3" s="112"/>
      <c r="VLS3" s="112"/>
      <c r="VLT3" s="112"/>
      <c r="VLU3" s="112"/>
      <c r="VLV3" s="112"/>
      <c r="VLW3" s="112"/>
      <c r="VLX3" s="112"/>
      <c r="VLY3" s="112"/>
      <c r="VLZ3" s="112"/>
      <c r="VMA3" s="112"/>
      <c r="VMB3" s="112"/>
      <c r="VMC3" s="112"/>
      <c r="VMD3" s="112"/>
      <c r="VME3" s="112"/>
      <c r="VMF3" s="112"/>
      <c r="VMG3" s="112"/>
      <c r="VMH3" s="112"/>
      <c r="VMI3" s="112"/>
      <c r="VMJ3" s="112"/>
      <c r="VMK3" s="112"/>
      <c r="VML3" s="112"/>
      <c r="VMM3" s="112"/>
      <c r="VMN3" s="112"/>
      <c r="VMO3" s="112"/>
      <c r="VMP3" s="112"/>
      <c r="VMQ3" s="112"/>
      <c r="VMR3" s="112"/>
      <c r="VMS3" s="112"/>
      <c r="VMT3" s="112"/>
      <c r="VMU3" s="112"/>
      <c r="VMV3" s="112"/>
      <c r="VMW3" s="112"/>
      <c r="VMX3" s="112"/>
      <c r="VMY3" s="112"/>
      <c r="VMZ3" s="112"/>
      <c r="VNA3" s="112"/>
      <c r="VNB3" s="112"/>
      <c r="VNC3" s="112"/>
      <c r="VND3" s="112"/>
      <c r="VNE3" s="112"/>
      <c r="VNF3" s="112"/>
      <c r="VNG3" s="112"/>
      <c r="VNH3" s="112"/>
      <c r="VNI3" s="112"/>
      <c r="VNJ3" s="112"/>
      <c r="VNK3" s="112"/>
      <c r="VNL3" s="112"/>
      <c r="VNM3" s="112"/>
      <c r="VNN3" s="112"/>
      <c r="VNO3" s="112"/>
      <c r="VNP3" s="112"/>
      <c r="VNQ3" s="112"/>
      <c r="VNR3" s="112"/>
      <c r="VNS3" s="112"/>
      <c r="VNT3" s="112"/>
      <c r="VNU3" s="112"/>
      <c r="VNV3" s="112"/>
      <c r="VNW3" s="112"/>
      <c r="VNX3" s="112"/>
      <c r="VNY3" s="112"/>
      <c r="VNZ3" s="112"/>
      <c r="VOA3" s="112"/>
      <c r="VOB3" s="112"/>
      <c r="VOC3" s="112"/>
      <c r="VOD3" s="112"/>
      <c r="VOE3" s="112"/>
      <c r="VOF3" s="112"/>
      <c r="VOG3" s="112"/>
      <c r="VOH3" s="112"/>
      <c r="VOI3" s="112"/>
      <c r="VOJ3" s="112"/>
      <c r="VOK3" s="112"/>
      <c r="VOL3" s="112"/>
      <c r="VOM3" s="112"/>
      <c r="VON3" s="112"/>
      <c r="VOO3" s="112"/>
      <c r="VOP3" s="112"/>
      <c r="VOQ3" s="112"/>
      <c r="VOR3" s="112"/>
      <c r="VOS3" s="112"/>
      <c r="VOT3" s="112"/>
      <c r="VOU3" s="112"/>
      <c r="VOV3" s="112"/>
      <c r="VOW3" s="112"/>
      <c r="VOX3" s="112"/>
      <c r="VOY3" s="112"/>
      <c r="VOZ3" s="112"/>
      <c r="VPA3" s="112"/>
      <c r="VPB3" s="112"/>
      <c r="VPC3" s="112"/>
      <c r="VPD3" s="112"/>
      <c r="VPE3" s="112"/>
      <c r="VPF3" s="112"/>
      <c r="VPG3" s="112"/>
      <c r="VPH3" s="112"/>
      <c r="VPI3" s="112"/>
      <c r="VPJ3" s="112"/>
      <c r="VPK3" s="112"/>
      <c r="VPL3" s="112"/>
      <c r="VPM3" s="112"/>
      <c r="VPN3" s="112"/>
      <c r="VPO3" s="112"/>
      <c r="VPP3" s="112"/>
      <c r="VPQ3" s="112"/>
      <c r="VPR3" s="112"/>
      <c r="VPS3" s="112"/>
      <c r="VPT3" s="112"/>
      <c r="VPU3" s="112"/>
      <c r="VPV3" s="112"/>
      <c r="VPW3" s="112"/>
      <c r="VPX3" s="112"/>
      <c r="VPY3" s="112"/>
      <c r="VPZ3" s="112"/>
      <c r="VQA3" s="112"/>
      <c r="VQB3" s="112"/>
      <c r="VQC3" s="112"/>
      <c r="VQD3" s="112"/>
      <c r="VQE3" s="112"/>
      <c r="VQF3" s="112"/>
      <c r="VQG3" s="112"/>
      <c r="VQH3" s="112"/>
      <c r="VQI3" s="112"/>
      <c r="VQJ3" s="112"/>
      <c r="VQK3" s="112"/>
      <c r="VQL3" s="112"/>
      <c r="VQM3" s="112"/>
      <c r="VQN3" s="112"/>
      <c r="VQO3" s="112"/>
      <c r="VQP3" s="112"/>
      <c r="VQQ3" s="112"/>
      <c r="VQR3" s="112"/>
      <c r="VQS3" s="112"/>
      <c r="VQT3" s="112"/>
      <c r="VQU3" s="112"/>
      <c r="VQV3" s="112"/>
      <c r="VQW3" s="112"/>
      <c r="VQX3" s="112"/>
      <c r="VQY3" s="112"/>
      <c r="VQZ3" s="112"/>
      <c r="VRA3" s="112"/>
      <c r="VRB3" s="112"/>
      <c r="VRC3" s="112"/>
      <c r="VRD3" s="112"/>
      <c r="VRE3" s="112"/>
      <c r="VRF3" s="112"/>
      <c r="VRG3" s="112"/>
      <c r="VRH3" s="112"/>
      <c r="VRI3" s="112"/>
      <c r="VRJ3" s="112"/>
      <c r="VRK3" s="112"/>
      <c r="VRL3" s="112"/>
      <c r="VRM3" s="112"/>
      <c r="VRN3" s="112"/>
      <c r="VRO3" s="112"/>
      <c r="VRP3" s="112"/>
      <c r="VRQ3" s="112"/>
      <c r="VRR3" s="112"/>
      <c r="VRS3" s="112"/>
      <c r="VRT3" s="112"/>
      <c r="VRU3" s="112"/>
      <c r="VRV3" s="112"/>
      <c r="VRW3" s="112"/>
      <c r="VRX3" s="112"/>
      <c r="VRY3" s="112"/>
      <c r="VRZ3" s="112"/>
      <c r="VSA3" s="112"/>
      <c r="VSB3" s="112"/>
      <c r="VSC3" s="112"/>
      <c r="VSD3" s="112"/>
      <c r="VSE3" s="112"/>
      <c r="VSF3" s="112"/>
      <c r="VSG3" s="112"/>
      <c r="VSH3" s="112"/>
      <c r="VSI3" s="112"/>
      <c r="VSJ3" s="112"/>
      <c r="VSK3" s="112"/>
      <c r="VSL3" s="112"/>
      <c r="VSM3" s="112"/>
      <c r="VSN3" s="112"/>
      <c r="VSO3" s="112"/>
      <c r="VSP3" s="112"/>
      <c r="VSQ3" s="112"/>
      <c r="VSR3" s="112"/>
      <c r="VSS3" s="112"/>
      <c r="VST3" s="112"/>
      <c r="VSU3" s="112"/>
      <c r="VSV3" s="112"/>
      <c r="VSW3" s="112"/>
      <c r="VSX3" s="112"/>
      <c r="VSY3" s="112"/>
      <c r="VSZ3" s="112"/>
      <c r="VTA3" s="112"/>
      <c r="VTB3" s="112"/>
      <c r="VTC3" s="112"/>
      <c r="VTD3" s="112"/>
      <c r="VTE3" s="112"/>
      <c r="VTF3" s="112"/>
      <c r="VTG3" s="112"/>
      <c r="VTH3" s="112"/>
      <c r="VTI3" s="112"/>
      <c r="VTJ3" s="112"/>
      <c r="VTK3" s="112"/>
      <c r="VTL3" s="112"/>
      <c r="VTM3" s="112"/>
      <c r="VTN3" s="112"/>
      <c r="VTO3" s="112"/>
      <c r="VTP3" s="112"/>
      <c r="VTQ3" s="112"/>
      <c r="VTR3" s="112"/>
      <c r="VTS3" s="112"/>
      <c r="VTT3" s="112"/>
      <c r="VTU3" s="112"/>
      <c r="VTV3" s="112"/>
      <c r="VTW3" s="112"/>
      <c r="VTX3" s="112"/>
      <c r="VTY3" s="112"/>
      <c r="VTZ3" s="112"/>
      <c r="VUA3" s="112"/>
      <c r="VUB3" s="112"/>
      <c r="VUC3" s="112"/>
      <c r="VUD3" s="112"/>
      <c r="VUE3" s="112"/>
      <c r="VUF3" s="112"/>
      <c r="VUG3" s="112"/>
      <c r="VUH3" s="112"/>
      <c r="VUI3" s="112"/>
      <c r="VUJ3" s="112"/>
      <c r="VUK3" s="112"/>
      <c r="VUL3" s="112"/>
      <c r="VUM3" s="112"/>
      <c r="VUN3" s="112"/>
      <c r="VUO3" s="112"/>
      <c r="VUP3" s="112"/>
      <c r="VUQ3" s="112"/>
      <c r="VUR3" s="112"/>
      <c r="VUS3" s="112"/>
      <c r="VUT3" s="112"/>
      <c r="VUU3" s="112"/>
      <c r="VUV3" s="112"/>
      <c r="VUW3" s="112"/>
      <c r="VUX3" s="112"/>
      <c r="VUY3" s="112"/>
      <c r="VUZ3" s="112"/>
      <c r="VVA3" s="112"/>
      <c r="VVB3" s="112"/>
      <c r="VVC3" s="112"/>
      <c r="VVD3" s="112"/>
      <c r="VVE3" s="112"/>
      <c r="VVF3" s="112"/>
      <c r="VVG3" s="112"/>
      <c r="VVH3" s="112"/>
      <c r="VVI3" s="112"/>
      <c r="VVJ3" s="112"/>
      <c r="VVK3" s="112"/>
      <c r="VVL3" s="112"/>
      <c r="VVM3" s="112"/>
      <c r="VVN3" s="112"/>
      <c r="VVO3" s="112"/>
      <c r="VVP3" s="112"/>
      <c r="VVQ3" s="112"/>
      <c r="VVR3" s="112"/>
      <c r="VVS3" s="112"/>
      <c r="VVT3" s="112"/>
      <c r="VVU3" s="112"/>
      <c r="VVV3" s="112"/>
      <c r="VVW3" s="112"/>
      <c r="VVX3" s="112"/>
      <c r="VVY3" s="112"/>
      <c r="VVZ3" s="112"/>
      <c r="VWA3" s="112"/>
      <c r="VWB3" s="112"/>
      <c r="VWC3" s="112"/>
      <c r="VWD3" s="112"/>
      <c r="VWE3" s="112"/>
      <c r="VWF3" s="112"/>
      <c r="VWG3" s="112"/>
      <c r="VWH3" s="112"/>
      <c r="VWI3" s="112"/>
      <c r="VWJ3" s="112"/>
      <c r="VWK3" s="112"/>
      <c r="VWL3" s="112"/>
      <c r="VWM3" s="112"/>
      <c r="VWN3" s="112"/>
      <c r="VWO3" s="112"/>
      <c r="VWP3" s="112"/>
      <c r="VWQ3" s="112"/>
      <c r="VWR3" s="112"/>
      <c r="VWS3" s="112"/>
      <c r="VWT3" s="112"/>
      <c r="VWU3" s="112"/>
      <c r="VWV3" s="112"/>
      <c r="VWW3" s="112"/>
      <c r="VWX3" s="112"/>
      <c r="VWY3" s="112"/>
      <c r="VWZ3" s="112"/>
      <c r="VXA3" s="112"/>
      <c r="VXB3" s="112"/>
      <c r="VXC3" s="112"/>
      <c r="VXD3" s="112"/>
      <c r="VXE3" s="112"/>
      <c r="VXF3" s="112"/>
      <c r="VXG3" s="112"/>
      <c r="VXH3" s="112"/>
      <c r="VXI3" s="112"/>
      <c r="VXJ3" s="112"/>
      <c r="VXK3" s="112"/>
      <c r="VXL3" s="112"/>
      <c r="VXM3" s="112"/>
      <c r="VXN3" s="112"/>
      <c r="VXO3" s="112"/>
      <c r="VXP3" s="112"/>
      <c r="VXQ3" s="112"/>
      <c r="VXR3" s="112"/>
      <c r="VXS3" s="112"/>
      <c r="VXT3" s="112"/>
      <c r="VXU3" s="112"/>
      <c r="VXV3" s="112"/>
      <c r="VXW3" s="112"/>
      <c r="VXX3" s="112"/>
      <c r="VXY3" s="112"/>
      <c r="VXZ3" s="112"/>
      <c r="VYA3" s="112"/>
      <c r="VYB3" s="112"/>
      <c r="VYC3" s="112"/>
      <c r="VYD3" s="112"/>
      <c r="VYE3" s="112"/>
      <c r="VYF3" s="112"/>
      <c r="VYG3" s="112"/>
      <c r="VYH3" s="112"/>
      <c r="VYI3" s="112"/>
      <c r="VYJ3" s="112"/>
      <c r="VYK3" s="112"/>
      <c r="VYL3" s="112"/>
      <c r="VYM3" s="112"/>
      <c r="VYN3" s="112"/>
      <c r="VYO3" s="112"/>
      <c r="VYP3" s="112"/>
      <c r="VYQ3" s="112"/>
      <c r="VYR3" s="112"/>
      <c r="VYS3" s="112"/>
      <c r="VYT3" s="112"/>
      <c r="VYU3" s="112"/>
      <c r="VYV3" s="112"/>
      <c r="VYW3" s="112"/>
      <c r="VYX3" s="112"/>
      <c r="VYY3" s="112"/>
      <c r="VYZ3" s="112"/>
      <c r="VZA3" s="112"/>
      <c r="VZB3" s="112"/>
      <c r="VZC3" s="112"/>
      <c r="VZD3" s="112"/>
      <c r="VZE3" s="112"/>
      <c r="VZF3" s="112"/>
      <c r="VZG3" s="112"/>
      <c r="VZH3" s="112"/>
      <c r="VZI3" s="112"/>
      <c r="VZJ3" s="112"/>
      <c r="VZK3" s="112"/>
      <c r="VZL3" s="112"/>
      <c r="VZM3" s="112"/>
      <c r="VZN3" s="112"/>
      <c r="VZO3" s="112"/>
      <c r="VZP3" s="112"/>
      <c r="VZQ3" s="112"/>
      <c r="VZR3" s="112"/>
      <c r="VZS3" s="112"/>
      <c r="VZT3" s="112"/>
      <c r="VZU3" s="112"/>
      <c r="VZV3" s="112"/>
      <c r="VZW3" s="112"/>
      <c r="VZX3" s="112"/>
      <c r="VZY3" s="112"/>
      <c r="VZZ3" s="112"/>
      <c r="WAA3" s="112"/>
      <c r="WAB3" s="112"/>
      <c r="WAC3" s="112"/>
      <c r="WAD3" s="112"/>
      <c r="WAE3" s="112"/>
      <c r="WAF3" s="112"/>
      <c r="WAG3" s="112"/>
      <c r="WAH3" s="112"/>
      <c r="WAI3" s="112"/>
      <c r="WAJ3" s="112"/>
      <c r="WAK3" s="112"/>
      <c r="WAL3" s="112"/>
      <c r="WAM3" s="112"/>
      <c r="WAN3" s="112"/>
      <c r="WAO3" s="112"/>
      <c r="WAP3" s="112"/>
      <c r="WAQ3" s="112"/>
      <c r="WAR3" s="112"/>
      <c r="WAS3" s="112"/>
      <c r="WAT3" s="112"/>
      <c r="WAU3" s="112"/>
      <c r="WAV3" s="112"/>
      <c r="WAW3" s="112"/>
      <c r="WAX3" s="112"/>
      <c r="WAY3" s="112"/>
      <c r="WAZ3" s="112"/>
      <c r="WBA3" s="112"/>
      <c r="WBB3" s="112"/>
      <c r="WBC3" s="112"/>
      <c r="WBD3" s="112"/>
      <c r="WBE3" s="112"/>
      <c r="WBF3" s="112"/>
      <c r="WBG3" s="112"/>
      <c r="WBH3" s="112"/>
      <c r="WBI3" s="112"/>
      <c r="WBJ3" s="112"/>
      <c r="WBK3" s="112"/>
      <c r="WBL3" s="112"/>
      <c r="WBM3" s="112"/>
      <c r="WBN3" s="112"/>
      <c r="WBO3" s="112"/>
      <c r="WBP3" s="112"/>
      <c r="WBQ3" s="112"/>
      <c r="WBR3" s="112"/>
      <c r="WBS3" s="112"/>
      <c r="WBT3" s="112"/>
      <c r="WBU3" s="112"/>
      <c r="WBV3" s="112"/>
      <c r="WBW3" s="112"/>
      <c r="WBX3" s="112"/>
      <c r="WBY3" s="112"/>
      <c r="WBZ3" s="112"/>
      <c r="WCA3" s="112"/>
      <c r="WCB3" s="112"/>
      <c r="WCC3" s="112"/>
      <c r="WCD3" s="112"/>
      <c r="WCE3" s="112"/>
      <c r="WCF3" s="112"/>
      <c r="WCG3" s="112"/>
      <c r="WCH3" s="112"/>
      <c r="WCI3" s="112"/>
      <c r="WCJ3" s="112"/>
      <c r="WCK3" s="112"/>
      <c r="WCL3" s="112"/>
      <c r="WCM3" s="112"/>
      <c r="WCN3" s="112"/>
      <c r="WCO3" s="112"/>
      <c r="WCP3" s="112"/>
      <c r="WCQ3" s="112"/>
      <c r="WCR3" s="112"/>
      <c r="WCS3" s="112"/>
      <c r="WCT3" s="112"/>
      <c r="WCU3" s="112"/>
      <c r="WCV3" s="112"/>
      <c r="WCW3" s="112"/>
      <c r="WCX3" s="112"/>
      <c r="WCY3" s="112"/>
      <c r="WCZ3" s="112"/>
      <c r="WDA3" s="112"/>
      <c r="WDB3" s="112"/>
      <c r="WDC3" s="112"/>
      <c r="WDD3" s="112"/>
      <c r="WDE3" s="112"/>
      <c r="WDF3" s="112"/>
      <c r="WDG3" s="112"/>
      <c r="WDH3" s="112"/>
      <c r="WDI3" s="112"/>
      <c r="WDJ3" s="112"/>
      <c r="WDK3" s="112"/>
      <c r="WDL3" s="112"/>
      <c r="WDM3" s="112"/>
      <c r="WDN3" s="112"/>
      <c r="WDO3" s="112"/>
      <c r="WDP3" s="112"/>
      <c r="WDQ3" s="112"/>
      <c r="WDR3" s="112"/>
      <c r="WDS3" s="112"/>
      <c r="WDT3" s="112"/>
      <c r="WDU3" s="112"/>
      <c r="WDV3" s="112"/>
      <c r="WDW3" s="112"/>
      <c r="WDX3" s="112"/>
      <c r="WDY3" s="112"/>
      <c r="WDZ3" s="112"/>
      <c r="WEA3" s="112"/>
      <c r="WEB3" s="112"/>
      <c r="WEC3" s="112"/>
      <c r="WED3" s="112"/>
      <c r="WEE3" s="112"/>
      <c r="WEF3" s="112"/>
      <c r="WEG3" s="112"/>
      <c r="WEH3" s="112"/>
      <c r="WEI3" s="112"/>
      <c r="WEJ3" s="112"/>
      <c r="WEK3" s="112"/>
      <c r="WEL3" s="112"/>
      <c r="WEM3" s="112"/>
      <c r="WEN3" s="112"/>
      <c r="WEO3" s="112"/>
      <c r="WEP3" s="112"/>
      <c r="WEQ3" s="112"/>
      <c r="WER3" s="112"/>
      <c r="WES3" s="112"/>
      <c r="WET3" s="112"/>
      <c r="WEU3" s="112"/>
      <c r="WEV3" s="112"/>
      <c r="WEW3" s="112"/>
      <c r="WEX3" s="112"/>
      <c r="WEY3" s="112"/>
      <c r="WEZ3" s="112"/>
      <c r="WFA3" s="112"/>
      <c r="WFB3" s="112"/>
      <c r="WFC3" s="112"/>
      <c r="WFD3" s="112"/>
      <c r="WFE3" s="112"/>
      <c r="WFF3" s="112"/>
      <c r="WFG3" s="112"/>
      <c r="WFH3" s="112"/>
      <c r="WFI3" s="112"/>
      <c r="WFJ3" s="112"/>
      <c r="WFK3" s="112"/>
      <c r="WFL3" s="112"/>
      <c r="WFM3" s="112"/>
      <c r="WFN3" s="112"/>
      <c r="WFO3" s="112"/>
      <c r="WFP3" s="112"/>
      <c r="WFQ3" s="112"/>
      <c r="WFR3" s="112"/>
      <c r="WFS3" s="112"/>
      <c r="WFT3" s="112"/>
      <c r="WFU3" s="112"/>
      <c r="WFV3" s="112"/>
      <c r="WFW3" s="112"/>
      <c r="WFX3" s="112"/>
      <c r="WFY3" s="112"/>
      <c r="WFZ3" s="112"/>
      <c r="WGA3" s="112"/>
      <c r="WGB3" s="112"/>
      <c r="WGC3" s="112"/>
      <c r="WGD3" s="112"/>
      <c r="WGE3" s="112"/>
      <c r="WGF3" s="112"/>
      <c r="WGG3" s="112"/>
      <c r="WGH3" s="112"/>
      <c r="WGI3" s="112"/>
      <c r="WGJ3" s="112"/>
      <c r="WGK3" s="112"/>
      <c r="WGL3" s="112"/>
      <c r="WGM3" s="112"/>
      <c r="WGN3" s="112"/>
      <c r="WGO3" s="112"/>
      <c r="WGP3" s="112"/>
      <c r="WGQ3" s="112"/>
      <c r="WGR3" s="112"/>
      <c r="WGS3" s="112"/>
      <c r="WGT3" s="112"/>
      <c r="WGU3" s="112"/>
      <c r="WGV3" s="112"/>
      <c r="WGW3" s="112"/>
      <c r="WGX3" s="112"/>
      <c r="WGY3" s="112"/>
      <c r="WGZ3" s="112"/>
      <c r="WHA3" s="112"/>
      <c r="WHB3" s="112"/>
      <c r="WHC3" s="112"/>
      <c r="WHD3" s="112"/>
      <c r="WHE3" s="112"/>
      <c r="WHF3" s="112"/>
      <c r="WHG3" s="112"/>
      <c r="WHH3" s="112"/>
      <c r="WHI3" s="112"/>
      <c r="WHJ3" s="112"/>
      <c r="WHK3" s="112"/>
      <c r="WHL3" s="112"/>
      <c r="WHM3" s="112"/>
      <c r="WHN3" s="112"/>
      <c r="WHO3" s="112"/>
      <c r="WHP3" s="112"/>
      <c r="WHQ3" s="112"/>
      <c r="WHR3" s="112"/>
      <c r="WHS3" s="112"/>
      <c r="WHT3" s="112"/>
      <c r="WHU3" s="112"/>
      <c r="WHV3" s="112"/>
      <c r="WHW3" s="112"/>
      <c r="WHX3" s="112"/>
      <c r="WHY3" s="112"/>
      <c r="WHZ3" s="112"/>
      <c r="WIA3" s="112"/>
      <c r="WIB3" s="112"/>
      <c r="WIC3" s="112"/>
      <c r="WID3" s="112"/>
      <c r="WIE3" s="112"/>
      <c r="WIF3" s="112"/>
      <c r="WIG3" s="112"/>
      <c r="WIH3" s="112"/>
      <c r="WII3" s="112"/>
      <c r="WIJ3" s="112"/>
      <c r="WIK3" s="112"/>
      <c r="WIL3" s="112"/>
      <c r="WIM3" s="112"/>
      <c r="WIN3" s="112"/>
      <c r="WIO3" s="112"/>
      <c r="WIP3" s="112"/>
      <c r="WIQ3" s="112"/>
      <c r="WIR3" s="112"/>
      <c r="WIS3" s="112"/>
      <c r="WIT3" s="112"/>
      <c r="WIU3" s="112"/>
      <c r="WIV3" s="112"/>
      <c r="WIW3" s="112"/>
      <c r="WIX3" s="112"/>
      <c r="WIY3" s="112"/>
      <c r="WIZ3" s="112"/>
      <c r="WJA3" s="112"/>
      <c r="WJB3" s="112"/>
      <c r="WJC3" s="112"/>
      <c r="WJD3" s="112"/>
      <c r="WJE3" s="112"/>
      <c r="WJF3" s="112"/>
      <c r="WJG3" s="112"/>
      <c r="WJH3" s="112"/>
      <c r="WJI3" s="112"/>
      <c r="WJJ3" s="112"/>
      <c r="WJK3" s="112"/>
      <c r="WJL3" s="112"/>
      <c r="WJM3" s="112"/>
      <c r="WJN3" s="112"/>
      <c r="WJO3" s="112"/>
      <c r="WJP3" s="112"/>
      <c r="WJQ3" s="112"/>
      <c r="WJR3" s="112"/>
      <c r="WJS3" s="112"/>
      <c r="WJT3" s="112"/>
      <c r="WJU3" s="112"/>
      <c r="WJV3" s="112"/>
      <c r="WJW3" s="112"/>
      <c r="WJX3" s="112"/>
      <c r="WJY3" s="112"/>
      <c r="WJZ3" s="112"/>
      <c r="WKA3" s="112"/>
      <c r="WKB3" s="112"/>
      <c r="WKC3" s="112"/>
      <c r="WKD3" s="112"/>
      <c r="WKE3" s="112"/>
      <c r="WKF3" s="112"/>
      <c r="WKG3" s="112"/>
      <c r="WKH3" s="112"/>
      <c r="WKI3" s="112"/>
      <c r="WKJ3" s="112"/>
      <c r="WKK3" s="112"/>
      <c r="WKL3" s="112"/>
      <c r="WKM3" s="112"/>
      <c r="WKN3" s="112"/>
      <c r="WKO3" s="112"/>
      <c r="WKP3" s="112"/>
      <c r="WKQ3" s="112"/>
      <c r="WKR3" s="112"/>
      <c r="WKS3" s="112"/>
      <c r="WKT3" s="112"/>
      <c r="WKU3" s="112"/>
      <c r="WKV3" s="112"/>
      <c r="WKW3" s="112"/>
      <c r="WKX3" s="112"/>
      <c r="WKY3" s="112"/>
      <c r="WKZ3" s="112"/>
      <c r="WLA3" s="112"/>
      <c r="WLB3" s="112"/>
      <c r="WLC3" s="112"/>
      <c r="WLD3" s="112"/>
      <c r="WLE3" s="112"/>
      <c r="WLF3" s="112"/>
      <c r="WLG3" s="112"/>
      <c r="WLH3" s="112"/>
      <c r="WLI3" s="112"/>
      <c r="WLJ3" s="112"/>
      <c r="WLK3" s="112"/>
      <c r="WLL3" s="112"/>
      <c r="WLM3" s="112"/>
      <c r="WLN3" s="112"/>
      <c r="WLO3" s="112"/>
      <c r="WLP3" s="112"/>
      <c r="WLQ3" s="112"/>
      <c r="WLR3" s="112"/>
      <c r="WLS3" s="112"/>
      <c r="WLT3" s="112"/>
      <c r="WLU3" s="112"/>
      <c r="WLV3" s="112"/>
      <c r="WLW3" s="112"/>
      <c r="WLX3" s="112"/>
      <c r="WLY3" s="112"/>
      <c r="WLZ3" s="112"/>
      <c r="WMA3" s="112"/>
      <c r="WMB3" s="112"/>
      <c r="WMC3" s="112"/>
      <c r="WMD3" s="112"/>
      <c r="WME3" s="112"/>
      <c r="WMF3" s="112"/>
      <c r="WMG3" s="112"/>
      <c r="WMH3" s="112"/>
      <c r="WMI3" s="112"/>
      <c r="WMJ3" s="112"/>
      <c r="WMK3" s="112"/>
      <c r="WML3" s="112"/>
      <c r="WMM3" s="112"/>
      <c r="WMN3" s="112"/>
      <c r="WMO3" s="112"/>
      <c r="WMP3" s="112"/>
      <c r="WMQ3" s="112"/>
      <c r="WMR3" s="112"/>
      <c r="WMS3" s="112"/>
      <c r="WMT3" s="112"/>
      <c r="WMU3" s="112"/>
      <c r="WMV3" s="112"/>
      <c r="WMW3" s="112"/>
      <c r="WMX3" s="112"/>
      <c r="WMY3" s="112"/>
      <c r="WMZ3" s="112"/>
      <c r="WNA3" s="112"/>
      <c r="WNB3" s="112"/>
      <c r="WNC3" s="112"/>
      <c r="WND3" s="112"/>
      <c r="WNE3" s="112"/>
      <c r="WNF3" s="112"/>
      <c r="WNG3" s="112"/>
      <c r="WNH3" s="112"/>
      <c r="WNI3" s="112"/>
      <c r="WNJ3" s="112"/>
      <c r="WNK3" s="112"/>
      <c r="WNL3" s="112"/>
      <c r="WNM3" s="112"/>
      <c r="WNN3" s="112"/>
      <c r="WNO3" s="112"/>
      <c r="WNP3" s="112"/>
      <c r="WNQ3" s="112"/>
      <c r="WNR3" s="112"/>
      <c r="WNS3" s="112"/>
      <c r="WNT3" s="112"/>
      <c r="WNU3" s="112"/>
      <c r="WNV3" s="112"/>
      <c r="WNW3" s="112"/>
      <c r="WNX3" s="112"/>
      <c r="WNY3" s="112"/>
      <c r="WNZ3" s="112"/>
      <c r="WOA3" s="112"/>
      <c r="WOB3" s="112"/>
      <c r="WOC3" s="112"/>
      <c r="WOD3" s="112"/>
      <c r="WOE3" s="112"/>
      <c r="WOF3" s="112"/>
      <c r="WOG3" s="112"/>
      <c r="WOH3" s="112"/>
      <c r="WOI3" s="112"/>
      <c r="WOJ3" s="112"/>
      <c r="WOK3" s="112"/>
      <c r="WOL3" s="112"/>
      <c r="WOM3" s="112"/>
      <c r="WON3" s="112"/>
      <c r="WOO3" s="112"/>
      <c r="WOP3" s="112"/>
      <c r="WOQ3" s="112"/>
      <c r="WOR3" s="112"/>
      <c r="WOS3" s="112"/>
      <c r="WOT3" s="112"/>
      <c r="WOU3" s="112"/>
      <c r="WOV3" s="112"/>
      <c r="WOW3" s="112"/>
      <c r="WOX3" s="112"/>
      <c r="WOY3" s="112"/>
      <c r="WOZ3" s="112"/>
      <c r="WPA3" s="112"/>
      <c r="WPB3" s="112"/>
      <c r="WPC3" s="112"/>
      <c r="WPD3" s="112"/>
      <c r="WPE3" s="112"/>
      <c r="WPF3" s="112"/>
      <c r="WPG3" s="112"/>
      <c r="WPH3" s="112"/>
      <c r="WPI3" s="112"/>
      <c r="WPJ3" s="112"/>
      <c r="WPK3" s="112"/>
      <c r="WPL3" s="112"/>
      <c r="WPM3" s="112"/>
      <c r="WPN3" s="112"/>
      <c r="WPO3" s="112"/>
      <c r="WPP3" s="112"/>
      <c r="WPQ3" s="112"/>
      <c r="WPR3" s="112"/>
      <c r="WPS3" s="112"/>
      <c r="WPT3" s="112"/>
      <c r="WPU3" s="112"/>
      <c r="WPV3" s="112"/>
      <c r="WPW3" s="112"/>
      <c r="WPX3" s="112"/>
      <c r="WPY3" s="112"/>
      <c r="WPZ3" s="112"/>
      <c r="WQA3" s="112"/>
      <c r="WQB3" s="112"/>
      <c r="WQC3" s="112"/>
      <c r="WQD3" s="112"/>
      <c r="WQE3" s="112"/>
      <c r="WQF3" s="112"/>
      <c r="WQG3" s="112"/>
      <c r="WQH3" s="112"/>
      <c r="WQI3" s="112"/>
      <c r="WQJ3" s="112"/>
      <c r="WQK3" s="112"/>
      <c r="WQL3" s="112"/>
      <c r="WQM3" s="112"/>
      <c r="WQN3" s="112"/>
      <c r="WQO3" s="112"/>
      <c r="WQP3" s="112"/>
      <c r="WQQ3" s="112"/>
      <c r="WQR3" s="112"/>
      <c r="WQS3" s="112"/>
      <c r="WQT3" s="112"/>
      <c r="WQU3" s="112"/>
      <c r="WQV3" s="112"/>
      <c r="WQW3" s="112"/>
      <c r="WQX3" s="112"/>
      <c r="WQY3" s="112"/>
      <c r="WQZ3" s="112"/>
      <c r="WRA3" s="112"/>
      <c r="WRB3" s="112"/>
      <c r="WRC3" s="112"/>
      <c r="WRD3" s="112"/>
      <c r="WRE3" s="112"/>
      <c r="WRF3" s="112"/>
      <c r="WRG3" s="112"/>
      <c r="WRH3" s="112"/>
      <c r="WRI3" s="112"/>
      <c r="WRJ3" s="112"/>
      <c r="WRK3" s="112"/>
      <c r="WRL3" s="112"/>
      <c r="WRM3" s="112"/>
      <c r="WRN3" s="112"/>
      <c r="WRO3" s="112"/>
      <c r="WRP3" s="112"/>
      <c r="WRQ3" s="112"/>
      <c r="WRR3" s="112"/>
      <c r="WRS3" s="112"/>
      <c r="WRT3" s="112"/>
      <c r="WRU3" s="112"/>
      <c r="WRV3" s="112"/>
      <c r="WRW3" s="112"/>
      <c r="WRX3" s="112"/>
      <c r="WRY3" s="112"/>
      <c r="WRZ3" s="112"/>
      <c r="WSA3" s="112"/>
      <c r="WSB3" s="112"/>
      <c r="WSC3" s="112"/>
      <c r="WSD3" s="112"/>
      <c r="WSE3" s="112"/>
      <c r="WSF3" s="112"/>
      <c r="WSG3" s="112"/>
      <c r="WSH3" s="112"/>
      <c r="WSI3" s="112"/>
      <c r="WSJ3" s="112"/>
      <c r="WSK3" s="112"/>
      <c r="WSL3" s="112"/>
      <c r="WSM3" s="112"/>
      <c r="WSN3" s="112"/>
      <c r="WSO3" s="112"/>
      <c r="WSP3" s="112"/>
      <c r="WSQ3" s="112"/>
      <c r="WSR3" s="112"/>
      <c r="WSS3" s="112"/>
      <c r="WST3" s="112"/>
      <c r="WSU3" s="112"/>
      <c r="WSV3" s="112"/>
      <c r="WSW3" s="112"/>
      <c r="WSX3" s="112"/>
      <c r="WSY3" s="112"/>
      <c r="WSZ3" s="112"/>
      <c r="WTA3" s="112"/>
      <c r="WTB3" s="112"/>
      <c r="WTC3" s="112"/>
      <c r="WTD3" s="112"/>
      <c r="WTE3" s="112"/>
      <c r="WTF3" s="112"/>
      <c r="WTG3" s="112"/>
      <c r="WTH3" s="112"/>
      <c r="WTI3" s="112"/>
      <c r="WTJ3" s="112"/>
      <c r="WTK3" s="112"/>
      <c r="WTL3" s="112"/>
      <c r="WTM3" s="112"/>
      <c r="WTN3" s="112"/>
      <c r="WTO3" s="112"/>
      <c r="WTP3" s="112"/>
      <c r="WTQ3" s="112"/>
      <c r="WTR3" s="112"/>
      <c r="WTS3" s="112"/>
      <c r="WTT3" s="112"/>
      <c r="WTU3" s="112"/>
      <c r="WTV3" s="112"/>
      <c r="WTW3" s="112"/>
      <c r="WTX3" s="112"/>
      <c r="WTY3" s="112"/>
      <c r="WTZ3" s="112"/>
      <c r="WUA3" s="112"/>
      <c r="WUB3" s="112"/>
      <c r="WUC3" s="112"/>
      <c r="WUD3" s="112"/>
      <c r="WUE3" s="112"/>
      <c r="WUF3" s="112"/>
      <c r="WUG3" s="112"/>
      <c r="WUH3" s="112"/>
      <c r="WUI3" s="112"/>
      <c r="WUJ3" s="112"/>
      <c r="WUK3" s="112"/>
      <c r="WUL3" s="112"/>
      <c r="WUM3" s="112"/>
      <c r="WUN3" s="112"/>
      <c r="WUO3" s="112"/>
      <c r="WUP3" s="112"/>
      <c r="WUQ3" s="112"/>
      <c r="WUR3" s="112"/>
      <c r="WUS3" s="112"/>
      <c r="WUT3" s="112"/>
      <c r="WUU3" s="112"/>
      <c r="WUV3" s="112"/>
      <c r="WUW3" s="112"/>
      <c r="WUX3" s="112"/>
      <c r="WUY3" s="112"/>
      <c r="WUZ3" s="112"/>
      <c r="WVA3" s="112"/>
      <c r="WVB3" s="112"/>
      <c r="WVC3" s="112"/>
      <c r="WVD3" s="112"/>
      <c r="WVE3" s="112"/>
      <c r="WVF3" s="112"/>
      <c r="WVG3" s="112"/>
      <c r="WVH3" s="112"/>
      <c r="WVI3" s="112"/>
      <c r="WVJ3" s="112"/>
      <c r="WVK3" s="112"/>
      <c r="WVL3" s="112"/>
      <c r="WVM3" s="112"/>
      <c r="WVN3" s="112"/>
      <c r="WVO3" s="112"/>
      <c r="WVP3" s="112"/>
      <c r="WVQ3" s="112"/>
      <c r="WVR3" s="112"/>
      <c r="WVS3" s="112"/>
      <c r="WVT3" s="112"/>
      <c r="WVU3" s="112"/>
      <c r="WVV3" s="112"/>
      <c r="WVW3" s="112"/>
      <c r="WVX3" s="112"/>
      <c r="WVY3" s="112"/>
      <c r="WVZ3" s="112"/>
      <c r="WWA3" s="112"/>
      <c r="WWB3" s="112"/>
      <c r="WWC3" s="112"/>
      <c r="WWD3" s="112"/>
      <c r="WWE3" s="112"/>
      <c r="WWF3" s="112"/>
      <c r="WWG3" s="112"/>
      <c r="WWH3" s="112"/>
      <c r="WWI3" s="112"/>
      <c r="WWJ3" s="112"/>
      <c r="WWK3" s="112"/>
      <c r="WWL3" s="112"/>
      <c r="WWM3" s="112"/>
      <c r="WWN3" s="112"/>
      <c r="WWO3" s="112"/>
      <c r="WWP3" s="112"/>
      <c r="WWQ3" s="112"/>
      <c r="WWR3" s="112"/>
      <c r="WWS3" s="112"/>
      <c r="WWT3" s="112"/>
      <c r="WWU3" s="112"/>
      <c r="WWV3" s="112"/>
      <c r="WWW3" s="112"/>
      <c r="WWX3" s="112"/>
      <c r="WWY3" s="112"/>
      <c r="WWZ3" s="112"/>
      <c r="WXA3" s="112"/>
      <c r="WXB3" s="112"/>
      <c r="WXC3" s="112"/>
      <c r="WXD3" s="112"/>
      <c r="WXE3" s="112"/>
      <c r="WXF3" s="112"/>
      <c r="WXG3" s="112"/>
      <c r="WXH3" s="112"/>
      <c r="WXI3" s="112"/>
      <c r="WXJ3" s="112"/>
      <c r="WXK3" s="112"/>
      <c r="WXL3" s="112"/>
      <c r="WXM3" s="112"/>
      <c r="WXN3" s="112"/>
      <c r="WXO3" s="112"/>
      <c r="WXP3" s="112"/>
      <c r="WXQ3" s="112"/>
      <c r="WXR3" s="112"/>
      <c r="WXS3" s="112"/>
      <c r="WXT3" s="112"/>
      <c r="WXU3" s="112"/>
      <c r="WXV3" s="112"/>
      <c r="WXW3" s="112"/>
      <c r="WXX3" s="112"/>
      <c r="WXY3" s="112"/>
      <c r="WXZ3" s="112"/>
      <c r="WYA3" s="112"/>
      <c r="WYB3" s="112"/>
      <c r="WYC3" s="112"/>
      <c r="WYD3" s="112"/>
      <c r="WYE3" s="112"/>
      <c r="WYF3" s="112"/>
      <c r="WYG3" s="112"/>
      <c r="WYH3" s="112"/>
      <c r="WYI3" s="112"/>
      <c r="WYJ3" s="112"/>
      <c r="WYK3" s="112"/>
      <c r="WYL3" s="112"/>
      <c r="WYM3" s="112"/>
      <c r="WYN3" s="112"/>
      <c r="WYO3" s="112"/>
      <c r="WYP3" s="112"/>
      <c r="WYQ3" s="112"/>
      <c r="WYR3" s="112"/>
      <c r="WYS3" s="112"/>
      <c r="WYT3" s="112"/>
      <c r="WYU3" s="112"/>
      <c r="WYV3" s="112"/>
      <c r="WYW3" s="112"/>
      <c r="WYX3" s="112"/>
      <c r="WYY3" s="112"/>
      <c r="WYZ3" s="112"/>
      <c r="WZA3" s="112"/>
      <c r="WZB3" s="112"/>
      <c r="WZC3" s="112"/>
      <c r="WZD3" s="112"/>
      <c r="WZE3" s="112"/>
      <c r="WZF3" s="112"/>
      <c r="WZG3" s="112"/>
      <c r="WZH3" s="112"/>
      <c r="WZI3" s="112"/>
      <c r="WZJ3" s="112"/>
      <c r="WZK3" s="112"/>
      <c r="WZL3" s="112"/>
      <c r="WZM3" s="112"/>
      <c r="WZN3" s="112"/>
      <c r="WZO3" s="112"/>
      <c r="WZP3" s="112"/>
      <c r="WZQ3" s="112"/>
      <c r="WZR3" s="112"/>
      <c r="WZS3" s="112"/>
      <c r="WZT3" s="112"/>
      <c r="WZU3" s="112"/>
      <c r="WZV3" s="112"/>
      <c r="WZW3" s="112"/>
      <c r="WZX3" s="112"/>
      <c r="WZY3" s="112"/>
      <c r="WZZ3" s="112"/>
      <c r="XAA3" s="112"/>
      <c r="XAB3" s="112"/>
      <c r="XAC3" s="112"/>
      <c r="XAD3" s="112"/>
      <c r="XAE3" s="112"/>
      <c r="XAF3" s="112"/>
      <c r="XAG3" s="112"/>
      <c r="XAH3" s="112"/>
      <c r="XAI3" s="112"/>
      <c r="XAJ3" s="112"/>
      <c r="XAK3" s="112"/>
      <c r="XAL3" s="112"/>
      <c r="XAM3" s="112"/>
      <c r="XAN3" s="112"/>
      <c r="XAO3" s="112"/>
      <c r="XAP3" s="112"/>
      <c r="XAQ3" s="112"/>
      <c r="XAR3" s="112"/>
      <c r="XAS3" s="112"/>
      <c r="XAT3" s="112"/>
      <c r="XAU3" s="112"/>
      <c r="XAV3" s="112"/>
      <c r="XAW3" s="112"/>
      <c r="XAX3" s="112"/>
      <c r="XAY3" s="112"/>
      <c r="XAZ3" s="112"/>
      <c r="XBA3" s="112"/>
      <c r="XBB3" s="112"/>
      <c r="XBC3" s="112"/>
      <c r="XBD3" s="112"/>
      <c r="XBE3" s="112"/>
      <c r="XBF3" s="112"/>
      <c r="XBG3" s="112"/>
      <c r="XBH3" s="112"/>
      <c r="XBI3" s="112"/>
      <c r="XBJ3" s="112"/>
      <c r="XBK3" s="112"/>
      <c r="XBL3" s="112"/>
      <c r="XBM3" s="112"/>
      <c r="XBN3" s="112"/>
      <c r="XBO3" s="112"/>
      <c r="XBP3" s="112"/>
      <c r="XBQ3" s="112"/>
      <c r="XBR3" s="112"/>
      <c r="XBS3" s="112"/>
      <c r="XBT3" s="112"/>
      <c r="XBU3" s="112"/>
      <c r="XBV3" s="112"/>
      <c r="XBW3" s="112"/>
      <c r="XBX3" s="112"/>
      <c r="XBY3" s="112"/>
      <c r="XBZ3" s="112"/>
      <c r="XCA3" s="112"/>
      <c r="XCB3" s="112"/>
      <c r="XCC3" s="112"/>
      <c r="XCD3" s="112"/>
      <c r="XCE3" s="112"/>
      <c r="XCF3" s="112"/>
      <c r="XCG3" s="112"/>
      <c r="XCH3" s="112"/>
      <c r="XCI3" s="112"/>
      <c r="XCJ3" s="112"/>
      <c r="XCK3" s="112"/>
      <c r="XCL3" s="112"/>
      <c r="XCM3" s="112"/>
      <c r="XCN3" s="112"/>
      <c r="XCO3" s="112"/>
      <c r="XCP3" s="112"/>
      <c r="XCQ3" s="112"/>
      <c r="XCR3" s="112"/>
      <c r="XCS3" s="112"/>
      <c r="XCT3" s="112"/>
      <c r="XCU3" s="112"/>
      <c r="XCV3" s="112"/>
      <c r="XCW3" s="112"/>
      <c r="XCX3" s="112"/>
      <c r="XCY3" s="112"/>
      <c r="XCZ3" s="112"/>
      <c r="XDA3" s="112"/>
      <c r="XDB3" s="112"/>
      <c r="XDC3" s="112"/>
      <c r="XDD3" s="112"/>
      <c r="XDE3" s="112"/>
      <c r="XDF3" s="112"/>
      <c r="XDG3" s="112"/>
      <c r="XDH3" s="112"/>
      <c r="XDI3" s="112"/>
      <c r="XDJ3" s="112"/>
      <c r="XDK3" s="112"/>
      <c r="XDL3" s="112"/>
      <c r="XDM3" s="112"/>
      <c r="XDN3" s="112"/>
      <c r="XDO3" s="112"/>
      <c r="XDP3" s="112"/>
      <c r="XDQ3" s="112"/>
      <c r="XDR3" s="112"/>
      <c r="XDS3" s="112"/>
      <c r="XDT3" s="112"/>
      <c r="XDU3" s="112"/>
      <c r="XDV3" s="112"/>
      <c r="XDW3" s="112"/>
      <c r="XDX3" s="112"/>
      <c r="XDY3" s="112"/>
      <c r="XDZ3" s="112"/>
      <c r="XEA3" s="112"/>
      <c r="XEB3" s="112"/>
      <c r="XEC3" s="112"/>
      <c r="XED3" s="112"/>
      <c r="XEE3" s="112"/>
      <c r="XEF3" s="112"/>
      <c r="XEG3" s="112"/>
      <c r="XEH3" s="112"/>
      <c r="XEI3" s="112"/>
      <c r="XEJ3" s="112"/>
      <c r="XEK3" s="112"/>
      <c r="XEL3" s="112"/>
      <c r="XEM3" s="112"/>
      <c r="XEN3" s="112"/>
      <c r="XEO3" s="112"/>
    </row>
    <row r="4" spans="1:16369" ht="409.5" customHeight="1" x14ac:dyDescent="0.35">
      <c r="A4" s="261" t="s">
        <v>9</v>
      </c>
      <c r="B4" s="262"/>
      <c r="C4" s="75" t="s">
        <v>135</v>
      </c>
      <c r="D4" s="75" t="s">
        <v>112</v>
      </c>
      <c r="E4" s="76">
        <v>23</v>
      </c>
      <c r="F4" s="113" t="s">
        <v>203</v>
      </c>
      <c r="G4" s="114">
        <v>20</v>
      </c>
      <c r="H4" s="82" t="s">
        <v>204</v>
      </c>
    </row>
    <row r="5" spans="1:16369" ht="300.75" customHeight="1" x14ac:dyDescent="0.35">
      <c r="A5" s="265" t="s">
        <v>105</v>
      </c>
      <c r="B5" s="266"/>
      <c r="C5" s="83" t="s">
        <v>139</v>
      </c>
      <c r="D5" s="83" t="s">
        <v>190</v>
      </c>
      <c r="E5" s="115">
        <v>7</v>
      </c>
      <c r="F5" s="116" t="s">
        <v>205</v>
      </c>
      <c r="G5" s="117">
        <v>15</v>
      </c>
      <c r="H5" s="115"/>
    </row>
    <row r="6" spans="1:16369" ht="96.75" customHeight="1" x14ac:dyDescent="0.35">
      <c r="A6" s="267"/>
      <c r="B6" s="268"/>
      <c r="C6" s="83" t="s">
        <v>186</v>
      </c>
      <c r="D6" s="83" t="s">
        <v>33</v>
      </c>
      <c r="E6" s="115">
        <v>25</v>
      </c>
      <c r="F6" s="118" t="s">
        <v>206</v>
      </c>
      <c r="G6" s="117">
        <v>60</v>
      </c>
      <c r="H6" s="119" t="s">
        <v>207</v>
      </c>
    </row>
    <row r="7" spans="1:16369" ht="56.25" customHeight="1" x14ac:dyDescent="0.35">
      <c r="A7" s="267"/>
      <c r="B7" s="268"/>
      <c r="C7" s="83" t="s">
        <v>193</v>
      </c>
      <c r="D7" s="83" t="s">
        <v>72</v>
      </c>
      <c r="E7" s="115">
        <v>1</v>
      </c>
      <c r="F7" s="119" t="s">
        <v>208</v>
      </c>
      <c r="G7" s="117">
        <v>1</v>
      </c>
      <c r="H7" s="115"/>
    </row>
    <row r="8" spans="1:16369" ht="409.5" x14ac:dyDescent="0.35">
      <c r="A8" s="269"/>
      <c r="B8" s="269"/>
      <c r="C8" s="89" t="s">
        <v>143</v>
      </c>
      <c r="D8" s="89" t="s">
        <v>209</v>
      </c>
      <c r="E8" s="115">
        <v>6</v>
      </c>
      <c r="F8" s="116" t="s">
        <v>210</v>
      </c>
      <c r="G8" s="117">
        <v>7</v>
      </c>
      <c r="H8" s="115"/>
    </row>
    <row r="9" spans="1:16369" ht="138" customHeight="1" x14ac:dyDescent="0.35">
      <c r="A9" s="269"/>
      <c r="B9" s="269"/>
      <c r="C9" s="89" t="s">
        <v>211</v>
      </c>
      <c r="D9" s="89" t="s">
        <v>212</v>
      </c>
      <c r="E9" s="115">
        <v>3</v>
      </c>
      <c r="F9" s="120" t="s">
        <v>213</v>
      </c>
      <c r="G9" s="117">
        <v>1</v>
      </c>
      <c r="H9" s="115"/>
    </row>
    <row r="10" spans="1:16369" ht="121.5" customHeight="1" x14ac:dyDescent="0.35">
      <c r="A10" s="269"/>
      <c r="B10" s="269"/>
      <c r="C10" s="89" t="s">
        <v>211</v>
      </c>
      <c r="D10" s="89" t="s">
        <v>214</v>
      </c>
      <c r="E10" s="115">
        <v>44</v>
      </c>
      <c r="F10" s="121"/>
      <c r="G10" s="117">
        <v>50</v>
      </c>
      <c r="H10" s="122"/>
    </row>
    <row r="11" spans="1:16369" ht="54" customHeight="1" x14ac:dyDescent="0.35">
      <c r="A11" s="269"/>
      <c r="B11" s="269"/>
      <c r="C11" s="89" t="s">
        <v>211</v>
      </c>
      <c r="D11" s="89" t="s">
        <v>215</v>
      </c>
      <c r="E11" s="115">
        <v>5</v>
      </c>
      <c r="F11" s="116" t="s">
        <v>216</v>
      </c>
      <c r="G11" s="117">
        <v>4</v>
      </c>
      <c r="H11" s="115"/>
    </row>
    <row r="12" spans="1:16369" ht="409.5" customHeight="1" x14ac:dyDescent="0.35">
      <c r="A12" s="254" t="s">
        <v>85</v>
      </c>
      <c r="B12" s="254"/>
      <c r="C12" s="96" t="s">
        <v>200</v>
      </c>
      <c r="D12" s="96" t="s">
        <v>212</v>
      </c>
      <c r="E12" s="115">
        <v>4</v>
      </c>
      <c r="F12" s="116" t="s">
        <v>217</v>
      </c>
      <c r="G12" s="117">
        <v>2</v>
      </c>
      <c r="H12" s="119" t="s">
        <v>218</v>
      </c>
    </row>
    <row r="13" spans="1:16369" ht="129" customHeight="1" x14ac:dyDescent="0.35">
      <c r="A13" s="95"/>
      <c r="B13" s="95"/>
      <c r="C13" s="96" t="s">
        <v>219</v>
      </c>
      <c r="D13" s="96" t="s">
        <v>115</v>
      </c>
      <c r="E13" s="115">
        <v>5</v>
      </c>
      <c r="F13" s="119" t="s">
        <v>220</v>
      </c>
      <c r="G13" s="117">
        <v>25</v>
      </c>
      <c r="H13" s="119" t="s">
        <v>221</v>
      </c>
    </row>
  </sheetData>
  <mergeCells count="7">
    <mergeCell ref="A12:B12"/>
    <mergeCell ref="D1:H2"/>
    <mergeCell ref="A2:B2"/>
    <mergeCell ref="A3:B3"/>
    <mergeCell ref="A4:B4"/>
    <mergeCell ref="A5:B7"/>
    <mergeCell ref="A8:B11"/>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318FE-29DF-4B27-B0FD-E127988B1932}">
  <dimension ref="A1:AE1000"/>
  <sheetViews>
    <sheetView topLeftCell="D1" workbookViewId="0">
      <pane ySplit="3" topLeftCell="A4" activePane="bottomLeft" state="frozen"/>
      <selection pane="bottomLeft" activeCell="E5" sqref="E5"/>
    </sheetView>
  </sheetViews>
  <sheetFormatPr defaultColWidth="11.25" defaultRowHeight="15" customHeight="1" x14ac:dyDescent="0.35"/>
  <cols>
    <col min="1" max="1" width="3.25" style="103" customWidth="1"/>
    <col min="2" max="2" width="10" style="103" customWidth="1"/>
    <col min="3" max="3" width="36.75" style="103" customWidth="1"/>
    <col min="4" max="4" width="41.4140625" style="103" customWidth="1"/>
    <col min="5" max="5" width="10.75" style="103" customWidth="1"/>
    <col min="6" max="6" width="54.58203125" style="103" customWidth="1"/>
    <col min="7" max="7" width="12.9140625" style="103" customWidth="1"/>
    <col min="8" max="8" width="13" style="103" customWidth="1"/>
    <col min="9" max="9" width="102" style="103" customWidth="1"/>
    <col min="10" max="10" width="12.58203125" style="103" customWidth="1"/>
    <col min="11" max="11" width="50.33203125" style="103" customWidth="1"/>
    <col min="12" max="31" width="9" style="103" customWidth="1"/>
    <col min="32" max="16384" width="11.25" style="103"/>
  </cols>
  <sheetData>
    <row r="1" spans="1:31" ht="52.5" customHeight="1" x14ac:dyDescent="0.4">
      <c r="A1" s="98"/>
      <c r="B1" s="99"/>
      <c r="C1" s="100" t="s">
        <v>100</v>
      </c>
      <c r="D1" s="299" t="s">
        <v>157</v>
      </c>
      <c r="E1" s="287"/>
      <c r="F1" s="287"/>
      <c r="G1" s="287"/>
      <c r="H1" s="287"/>
      <c r="I1" s="287"/>
      <c r="J1" s="287"/>
      <c r="K1" s="287"/>
      <c r="L1" s="102"/>
      <c r="M1" s="102"/>
      <c r="N1" s="102"/>
      <c r="O1" s="102"/>
      <c r="P1" s="102"/>
      <c r="Q1" s="102"/>
      <c r="R1" s="102"/>
      <c r="S1" s="102"/>
      <c r="T1" s="102"/>
      <c r="U1" s="102"/>
      <c r="V1" s="102"/>
      <c r="W1" s="102"/>
      <c r="X1" s="102"/>
      <c r="Y1" s="102"/>
      <c r="Z1" s="102"/>
      <c r="AA1" s="102"/>
      <c r="AB1" s="102"/>
      <c r="AC1" s="102"/>
      <c r="AD1" s="102"/>
      <c r="AE1" s="102"/>
    </row>
    <row r="2" spans="1:31" ht="27.75" customHeight="1" thickBot="1" x14ac:dyDescent="0.45">
      <c r="A2" s="300"/>
      <c r="B2" s="291"/>
      <c r="C2" s="101" t="s">
        <v>2</v>
      </c>
      <c r="D2" s="289"/>
      <c r="E2" s="289"/>
      <c r="F2" s="289"/>
      <c r="G2" s="289"/>
      <c r="H2" s="289"/>
      <c r="I2" s="289"/>
      <c r="J2" s="289"/>
      <c r="K2" s="289"/>
      <c r="L2" s="102"/>
      <c r="M2" s="102"/>
      <c r="N2" s="102"/>
      <c r="O2" s="102"/>
      <c r="P2" s="102"/>
      <c r="Q2" s="102"/>
      <c r="R2" s="102"/>
      <c r="S2" s="102"/>
      <c r="T2" s="102"/>
      <c r="U2" s="102"/>
      <c r="V2" s="102"/>
      <c r="W2" s="102"/>
      <c r="X2" s="102"/>
      <c r="Y2" s="102"/>
      <c r="Z2" s="102"/>
      <c r="AA2" s="102"/>
      <c r="AB2" s="102"/>
      <c r="AC2" s="102"/>
      <c r="AD2" s="102"/>
      <c r="AE2" s="102"/>
    </row>
    <row r="3" spans="1:31" ht="63.75" customHeight="1" x14ac:dyDescent="0.35">
      <c r="A3" s="301"/>
      <c r="B3" s="293"/>
      <c r="C3" s="104" t="s">
        <v>3</v>
      </c>
      <c r="D3" s="104" t="s">
        <v>4</v>
      </c>
      <c r="E3" s="104" t="s">
        <v>129</v>
      </c>
      <c r="F3" s="104" t="s">
        <v>6</v>
      </c>
      <c r="G3" s="104" t="s">
        <v>158</v>
      </c>
      <c r="H3" s="104" t="s">
        <v>130</v>
      </c>
      <c r="I3" s="104" t="s">
        <v>159</v>
      </c>
      <c r="J3" s="104" t="s">
        <v>7</v>
      </c>
      <c r="K3" s="104" t="s">
        <v>160</v>
      </c>
      <c r="L3" s="105"/>
      <c r="M3" s="105"/>
      <c r="N3" s="105"/>
      <c r="O3" s="105"/>
      <c r="P3" s="105"/>
      <c r="Q3" s="105"/>
      <c r="R3" s="105"/>
      <c r="S3" s="105"/>
      <c r="T3" s="105"/>
      <c r="U3" s="105"/>
      <c r="V3" s="105"/>
      <c r="W3" s="105"/>
      <c r="X3" s="105"/>
      <c r="Y3" s="105"/>
      <c r="Z3" s="105"/>
      <c r="AA3" s="105"/>
      <c r="AB3" s="105"/>
      <c r="AC3" s="105"/>
      <c r="AD3" s="105"/>
      <c r="AE3" s="105"/>
    </row>
    <row r="4" spans="1:31" ht="177" customHeight="1" x14ac:dyDescent="0.35">
      <c r="A4" s="302" t="s">
        <v>9</v>
      </c>
      <c r="B4" s="295"/>
      <c r="C4" s="106" t="s">
        <v>131</v>
      </c>
      <c r="D4" s="106" t="s">
        <v>72</v>
      </c>
      <c r="E4" s="107">
        <v>14</v>
      </c>
      <c r="F4" s="107" t="s">
        <v>161</v>
      </c>
      <c r="G4" s="107">
        <v>22</v>
      </c>
      <c r="H4" s="107">
        <v>36</v>
      </c>
      <c r="I4" s="107" t="s">
        <v>162</v>
      </c>
      <c r="J4" s="107">
        <v>5</v>
      </c>
      <c r="K4" s="107" t="s">
        <v>163</v>
      </c>
      <c r="L4" s="105"/>
      <c r="M4" s="105"/>
      <c r="N4" s="105"/>
      <c r="O4" s="105"/>
      <c r="P4" s="105"/>
      <c r="Q4" s="105"/>
      <c r="R4" s="105"/>
      <c r="S4" s="105"/>
      <c r="T4" s="105"/>
      <c r="U4" s="105"/>
      <c r="V4" s="105"/>
      <c r="W4" s="105"/>
      <c r="X4" s="105"/>
      <c r="Y4" s="105"/>
      <c r="Z4" s="105"/>
      <c r="AA4" s="105"/>
      <c r="AB4" s="105"/>
      <c r="AC4" s="105"/>
      <c r="AD4" s="105"/>
      <c r="AE4" s="105"/>
    </row>
    <row r="5" spans="1:31" ht="141" customHeight="1" x14ac:dyDescent="0.4">
      <c r="A5" s="296"/>
      <c r="B5" s="303"/>
      <c r="C5" s="106" t="s">
        <v>135</v>
      </c>
      <c r="D5" s="106" t="s">
        <v>112</v>
      </c>
      <c r="E5" s="107">
        <v>63</v>
      </c>
      <c r="F5" s="108" t="s">
        <v>164</v>
      </c>
      <c r="G5" s="107">
        <v>63</v>
      </c>
      <c r="H5" s="107">
        <v>126</v>
      </c>
      <c r="I5" s="108" t="s">
        <v>165</v>
      </c>
      <c r="J5" s="108">
        <v>10</v>
      </c>
      <c r="K5" s="108" t="s">
        <v>166</v>
      </c>
      <c r="L5" s="102"/>
      <c r="M5" s="102"/>
      <c r="N5" s="102"/>
      <c r="O5" s="102"/>
      <c r="P5" s="102"/>
      <c r="Q5" s="102"/>
      <c r="R5" s="102"/>
      <c r="S5" s="102"/>
      <c r="T5" s="102"/>
      <c r="U5" s="102"/>
      <c r="V5" s="102"/>
      <c r="W5" s="102"/>
      <c r="X5" s="102"/>
      <c r="Y5" s="102"/>
      <c r="Z5" s="102"/>
      <c r="AA5" s="102"/>
      <c r="AB5" s="102"/>
      <c r="AC5" s="102"/>
      <c r="AD5" s="102"/>
      <c r="AE5" s="102"/>
    </row>
    <row r="6" spans="1:31" ht="66.75" customHeight="1" x14ac:dyDescent="0.4">
      <c r="A6" s="296"/>
      <c r="B6" s="303"/>
      <c r="C6" s="106" t="s">
        <v>135</v>
      </c>
      <c r="D6" s="106" t="s">
        <v>26</v>
      </c>
      <c r="E6" s="107">
        <v>1</v>
      </c>
      <c r="F6" s="108" t="s">
        <v>167</v>
      </c>
      <c r="G6" s="107">
        <v>0</v>
      </c>
      <c r="H6" s="107">
        <v>1</v>
      </c>
      <c r="I6" s="108" t="s">
        <v>168</v>
      </c>
      <c r="J6" s="108">
        <f>[1]Uganda!I6+[1]Kenya!I6+[1]Ethiopia!I6+[1]Sudan!I6</f>
        <v>1</v>
      </c>
      <c r="K6" s="108" t="s">
        <v>169</v>
      </c>
      <c r="L6" s="102"/>
      <c r="M6" s="102"/>
      <c r="N6" s="102"/>
      <c r="O6" s="102"/>
      <c r="P6" s="102"/>
      <c r="Q6" s="102"/>
      <c r="R6" s="102"/>
      <c r="S6" s="102"/>
      <c r="T6" s="102"/>
      <c r="U6" s="102"/>
      <c r="V6" s="102"/>
      <c r="W6" s="102"/>
      <c r="X6" s="102"/>
      <c r="Y6" s="102"/>
      <c r="Z6" s="102"/>
      <c r="AA6" s="102"/>
      <c r="AB6" s="102"/>
      <c r="AC6" s="102"/>
      <c r="AD6" s="102"/>
      <c r="AE6" s="102"/>
    </row>
    <row r="7" spans="1:31" ht="83.25" customHeight="1" x14ac:dyDescent="0.4">
      <c r="A7" s="296"/>
      <c r="B7" s="303"/>
      <c r="C7" s="106" t="s">
        <v>135</v>
      </c>
      <c r="D7" s="106" t="s">
        <v>170</v>
      </c>
      <c r="E7" s="107">
        <v>4</v>
      </c>
      <c r="F7" s="108" t="s">
        <v>171</v>
      </c>
      <c r="G7" s="107">
        <v>21</v>
      </c>
      <c r="H7" s="107">
        <v>25</v>
      </c>
      <c r="I7" s="108" t="s">
        <v>172</v>
      </c>
      <c r="J7" s="108">
        <v>2</v>
      </c>
      <c r="K7" s="108" t="s">
        <v>173</v>
      </c>
      <c r="L7" s="102"/>
      <c r="M7" s="102"/>
      <c r="N7" s="102"/>
      <c r="O7" s="102"/>
      <c r="P7" s="102"/>
      <c r="Q7" s="102"/>
      <c r="R7" s="102"/>
      <c r="S7" s="102"/>
      <c r="T7" s="102"/>
      <c r="U7" s="102"/>
      <c r="V7" s="102"/>
      <c r="W7" s="102"/>
      <c r="X7" s="102"/>
      <c r="Y7" s="102"/>
      <c r="Z7" s="102"/>
      <c r="AA7" s="102"/>
      <c r="AB7" s="102"/>
      <c r="AC7" s="102"/>
      <c r="AD7" s="102"/>
      <c r="AE7" s="102"/>
    </row>
    <row r="8" spans="1:31" ht="82.5" customHeight="1" x14ac:dyDescent="0.4">
      <c r="A8" s="296"/>
      <c r="B8" s="303"/>
      <c r="C8" s="106" t="s">
        <v>15</v>
      </c>
      <c r="D8" s="106" t="s">
        <v>123</v>
      </c>
      <c r="E8" s="107">
        <v>0</v>
      </c>
      <c r="F8" s="108" t="s">
        <v>174</v>
      </c>
      <c r="G8" s="107">
        <v>0</v>
      </c>
      <c r="H8" s="107">
        <v>0</v>
      </c>
      <c r="I8" s="108" t="s">
        <v>175</v>
      </c>
      <c r="J8" s="108">
        <v>1</v>
      </c>
      <c r="K8" s="108" t="s">
        <v>176</v>
      </c>
      <c r="L8" s="102"/>
      <c r="M8" s="102"/>
      <c r="N8" s="102"/>
      <c r="O8" s="102"/>
      <c r="P8" s="102"/>
      <c r="Q8" s="102"/>
      <c r="R8" s="102"/>
      <c r="S8" s="102"/>
      <c r="T8" s="102"/>
      <c r="U8" s="102"/>
      <c r="V8" s="102"/>
      <c r="W8" s="102"/>
      <c r="X8" s="102"/>
      <c r="Y8" s="102"/>
      <c r="Z8" s="102"/>
      <c r="AA8" s="102"/>
      <c r="AB8" s="102"/>
      <c r="AC8" s="102"/>
      <c r="AD8" s="102"/>
      <c r="AE8" s="102"/>
    </row>
    <row r="9" spans="1:31" ht="38.25" customHeight="1" x14ac:dyDescent="0.4">
      <c r="A9" s="304" t="s">
        <v>105</v>
      </c>
      <c r="B9" s="295"/>
      <c r="C9" s="109" t="s">
        <v>139</v>
      </c>
      <c r="D9" s="109" t="s">
        <v>29</v>
      </c>
      <c r="E9" s="107">
        <v>0</v>
      </c>
      <c r="F9" s="108" t="s">
        <v>177</v>
      </c>
      <c r="G9" s="107">
        <v>0</v>
      </c>
      <c r="H9" s="107">
        <v>0</v>
      </c>
      <c r="I9" s="108" t="s">
        <v>177</v>
      </c>
      <c r="J9" s="108">
        <v>0</v>
      </c>
      <c r="K9" s="108" t="s">
        <v>178</v>
      </c>
      <c r="L9" s="102"/>
      <c r="M9" s="102"/>
      <c r="N9" s="102"/>
      <c r="O9" s="102"/>
      <c r="P9" s="102"/>
      <c r="Q9" s="102"/>
      <c r="R9" s="102"/>
      <c r="S9" s="102"/>
      <c r="T9" s="102"/>
      <c r="U9" s="102"/>
      <c r="V9" s="102"/>
      <c r="W9" s="102"/>
      <c r="X9" s="102"/>
      <c r="Y9" s="102"/>
      <c r="Z9" s="102"/>
      <c r="AA9" s="102"/>
      <c r="AB9" s="102"/>
      <c r="AC9" s="102"/>
      <c r="AD9" s="102"/>
      <c r="AE9" s="102"/>
    </row>
    <row r="10" spans="1:31" ht="155.25" customHeight="1" x14ac:dyDescent="0.4">
      <c r="A10" s="296"/>
      <c r="B10" s="303"/>
      <c r="C10" s="109"/>
      <c r="D10" s="109" t="s">
        <v>179</v>
      </c>
      <c r="E10" s="107">
        <v>0</v>
      </c>
      <c r="F10" s="108" t="s">
        <v>180</v>
      </c>
      <c r="G10" s="107">
        <v>62</v>
      </c>
      <c r="H10" s="107">
        <v>62</v>
      </c>
      <c r="I10" s="108" t="s">
        <v>181</v>
      </c>
      <c r="J10" s="108">
        <v>1</v>
      </c>
      <c r="K10" s="108" t="s">
        <v>182</v>
      </c>
      <c r="L10" s="102"/>
      <c r="M10" s="102"/>
      <c r="N10" s="102"/>
      <c r="O10" s="102"/>
      <c r="P10" s="102"/>
      <c r="Q10" s="102"/>
      <c r="R10" s="102"/>
      <c r="S10" s="102"/>
      <c r="T10" s="102"/>
      <c r="U10" s="102"/>
      <c r="V10" s="102"/>
      <c r="W10" s="102"/>
      <c r="X10" s="102"/>
      <c r="Y10" s="102"/>
      <c r="Z10" s="102"/>
      <c r="AA10" s="102"/>
      <c r="AB10" s="102"/>
      <c r="AC10" s="102"/>
      <c r="AD10" s="102"/>
      <c r="AE10" s="102"/>
    </row>
    <row r="11" spans="1:31" ht="84" customHeight="1" x14ac:dyDescent="0.4">
      <c r="A11" s="296"/>
      <c r="B11" s="303"/>
      <c r="C11" s="109" t="s">
        <v>139</v>
      </c>
      <c r="D11" s="109" t="s">
        <v>33</v>
      </c>
      <c r="E11" s="107">
        <v>30</v>
      </c>
      <c r="F11" s="108" t="s">
        <v>183</v>
      </c>
      <c r="G11" s="107">
        <v>74</v>
      </c>
      <c r="H11" s="107">
        <v>104</v>
      </c>
      <c r="I11" s="108" t="s">
        <v>184</v>
      </c>
      <c r="J11" s="108">
        <v>400</v>
      </c>
      <c r="K11" s="108" t="s">
        <v>185</v>
      </c>
      <c r="L11" s="102"/>
      <c r="M11" s="102"/>
      <c r="N11" s="102"/>
      <c r="O11" s="102"/>
      <c r="P11" s="102"/>
      <c r="Q11" s="102"/>
      <c r="R11" s="102"/>
      <c r="S11" s="102"/>
      <c r="T11" s="102"/>
      <c r="U11" s="102"/>
      <c r="V11" s="102"/>
      <c r="W11" s="102"/>
      <c r="X11" s="102"/>
      <c r="Y11" s="102"/>
      <c r="Z11" s="102"/>
      <c r="AA11" s="102"/>
      <c r="AB11" s="102"/>
      <c r="AC11" s="102"/>
      <c r="AD11" s="102"/>
      <c r="AE11" s="102"/>
    </row>
    <row r="12" spans="1:31" ht="110.25" customHeight="1" x14ac:dyDescent="0.4">
      <c r="A12" s="296"/>
      <c r="B12" s="303"/>
      <c r="C12" s="109" t="s">
        <v>186</v>
      </c>
      <c r="D12" s="109" t="s">
        <v>153</v>
      </c>
      <c r="E12" s="107">
        <v>5</v>
      </c>
      <c r="F12" s="108" t="s">
        <v>187</v>
      </c>
      <c r="G12" s="107">
        <v>16</v>
      </c>
      <c r="H12" s="107">
        <v>21</v>
      </c>
      <c r="I12" s="108" t="s">
        <v>188</v>
      </c>
      <c r="J12" s="108">
        <v>2</v>
      </c>
      <c r="K12" s="108" t="s">
        <v>189</v>
      </c>
      <c r="L12" s="102"/>
      <c r="M12" s="102"/>
      <c r="N12" s="102"/>
      <c r="O12" s="102"/>
      <c r="P12" s="102"/>
      <c r="Q12" s="102"/>
      <c r="R12" s="102"/>
      <c r="S12" s="102"/>
      <c r="T12" s="102"/>
      <c r="U12" s="102"/>
      <c r="V12" s="102"/>
      <c r="W12" s="102"/>
      <c r="X12" s="102"/>
      <c r="Y12" s="102"/>
      <c r="Z12" s="102"/>
      <c r="AA12" s="102"/>
      <c r="AB12" s="102"/>
      <c r="AC12" s="102"/>
      <c r="AD12" s="102"/>
      <c r="AE12" s="102"/>
    </row>
    <row r="13" spans="1:31" ht="137.25" customHeight="1" x14ac:dyDescent="0.4">
      <c r="A13" s="296"/>
      <c r="B13" s="303"/>
      <c r="C13" s="109" t="s">
        <v>186</v>
      </c>
      <c r="D13" s="109" t="s">
        <v>190</v>
      </c>
      <c r="E13" s="107">
        <v>5</v>
      </c>
      <c r="F13" s="108" t="s">
        <v>191</v>
      </c>
      <c r="G13" s="107">
        <v>13</v>
      </c>
      <c r="H13" s="107">
        <v>18</v>
      </c>
      <c r="I13" t="s">
        <v>192</v>
      </c>
      <c r="J13" s="108">
        <v>4</v>
      </c>
      <c r="K13" s="108"/>
      <c r="L13" s="102"/>
      <c r="M13" s="102"/>
      <c r="N13" s="102"/>
      <c r="O13" s="102"/>
      <c r="P13" s="102"/>
      <c r="Q13" s="102"/>
      <c r="R13" s="102"/>
      <c r="S13" s="102"/>
      <c r="T13" s="102"/>
      <c r="U13" s="102"/>
      <c r="V13" s="102"/>
      <c r="W13" s="102"/>
      <c r="X13" s="102"/>
      <c r="Y13" s="102"/>
      <c r="Z13" s="102"/>
      <c r="AA13" s="102"/>
      <c r="AB13" s="102"/>
      <c r="AC13" s="102"/>
      <c r="AD13" s="102"/>
      <c r="AE13" s="102"/>
    </row>
    <row r="14" spans="1:31" ht="123" customHeight="1" x14ac:dyDescent="0.4">
      <c r="A14" s="296"/>
      <c r="B14" s="303"/>
      <c r="C14" s="109" t="s">
        <v>193</v>
      </c>
      <c r="D14" s="109" t="s">
        <v>94</v>
      </c>
      <c r="E14" s="107">
        <v>9</v>
      </c>
      <c r="F14" s="108" t="s">
        <v>194</v>
      </c>
      <c r="G14" s="107">
        <v>12</v>
      </c>
      <c r="H14" s="107">
        <v>21</v>
      </c>
      <c r="I14" s="108" t="s">
        <v>195</v>
      </c>
      <c r="J14" s="108">
        <v>2</v>
      </c>
      <c r="K14" s="108" t="s">
        <v>196</v>
      </c>
      <c r="L14" s="102"/>
      <c r="M14" s="102"/>
      <c r="N14" s="102"/>
      <c r="O14" s="102"/>
      <c r="P14" s="102"/>
      <c r="Q14" s="102"/>
      <c r="R14" s="102"/>
      <c r="S14" s="102"/>
      <c r="T14" s="102"/>
      <c r="U14" s="102"/>
      <c r="V14" s="102"/>
      <c r="W14" s="102"/>
      <c r="X14" s="102"/>
      <c r="Y14" s="102"/>
      <c r="Z14" s="102"/>
      <c r="AA14" s="102"/>
      <c r="AB14" s="102"/>
      <c r="AC14" s="102"/>
      <c r="AD14" s="102"/>
      <c r="AE14" s="102"/>
    </row>
    <row r="15" spans="1:31" ht="53.25" customHeight="1" x14ac:dyDescent="0.4">
      <c r="A15" s="296"/>
      <c r="B15" s="303"/>
      <c r="C15" s="109" t="s">
        <v>193</v>
      </c>
      <c r="D15" s="109" t="s">
        <v>197</v>
      </c>
      <c r="E15" s="107">
        <v>5</v>
      </c>
      <c r="F15" s="110" t="s">
        <v>198</v>
      </c>
      <c r="G15" s="107">
        <v>7</v>
      </c>
      <c r="H15" s="107">
        <v>12</v>
      </c>
      <c r="I15" s="108" t="s">
        <v>199</v>
      </c>
      <c r="J15" s="108">
        <v>4</v>
      </c>
      <c r="K15" s="108"/>
      <c r="L15" s="102"/>
      <c r="M15" s="102"/>
      <c r="N15" s="102"/>
      <c r="O15" s="102"/>
      <c r="P15" s="102"/>
      <c r="Q15" s="102"/>
      <c r="R15" s="102"/>
      <c r="S15" s="102"/>
      <c r="T15" s="102"/>
      <c r="U15" s="102"/>
      <c r="V15" s="102"/>
      <c r="W15" s="102"/>
      <c r="X15" s="102"/>
      <c r="Y15" s="102"/>
      <c r="Z15" s="102"/>
      <c r="AA15" s="102"/>
      <c r="AB15" s="102"/>
      <c r="AC15" s="102"/>
      <c r="AD15" s="102"/>
      <c r="AE15" s="102"/>
    </row>
    <row r="16" spans="1:31" ht="105" customHeight="1" x14ac:dyDescent="0.4">
      <c r="A16" s="298" t="s">
        <v>85</v>
      </c>
      <c r="B16" s="287"/>
      <c r="C16" s="111" t="s">
        <v>200</v>
      </c>
      <c r="D16" s="111" t="s">
        <v>94</v>
      </c>
      <c r="E16" s="107">
        <v>9</v>
      </c>
      <c r="F16" s="108" t="s">
        <v>194</v>
      </c>
      <c r="G16" s="107">
        <v>12</v>
      </c>
      <c r="H16" s="107">
        <v>21</v>
      </c>
      <c r="I16" s="108" t="s">
        <v>195</v>
      </c>
      <c r="J16" s="108">
        <v>5</v>
      </c>
      <c r="K16" s="108" t="s">
        <v>196</v>
      </c>
      <c r="L16" s="102"/>
      <c r="M16" s="102"/>
      <c r="N16" s="102"/>
      <c r="O16" s="102"/>
      <c r="P16" s="102"/>
      <c r="Q16" s="102"/>
      <c r="R16" s="102"/>
      <c r="S16" s="102"/>
      <c r="T16" s="102"/>
      <c r="U16" s="102"/>
      <c r="V16" s="102"/>
      <c r="W16" s="102"/>
      <c r="X16" s="102"/>
      <c r="Y16" s="102"/>
      <c r="Z16" s="102"/>
      <c r="AA16" s="102"/>
      <c r="AB16" s="102"/>
      <c r="AC16" s="102"/>
      <c r="AD16" s="102"/>
      <c r="AE16" s="102"/>
    </row>
    <row r="17" spans="1:31" ht="16" x14ac:dyDescent="0.4">
      <c r="A17" s="102"/>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row>
    <row r="18" spans="1:31" ht="16" x14ac:dyDescent="0.4">
      <c r="A18" s="102"/>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row>
    <row r="19" spans="1:31" ht="16" x14ac:dyDescent="0.4">
      <c r="A19" s="102"/>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row>
    <row r="20" spans="1:31" ht="16" x14ac:dyDescent="0.4">
      <c r="A20" s="102"/>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row>
    <row r="21" spans="1:31" ht="16" x14ac:dyDescent="0.4">
      <c r="A21" s="102"/>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row>
    <row r="22" spans="1:31" ht="16" x14ac:dyDescent="0.4">
      <c r="A22" s="102"/>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row>
    <row r="23" spans="1:31" ht="16" x14ac:dyDescent="0.4">
      <c r="A23" s="102"/>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row>
    <row r="24" spans="1:31" ht="16" x14ac:dyDescent="0.4">
      <c r="A24" s="102"/>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row>
    <row r="25" spans="1:31" ht="16" x14ac:dyDescent="0.4">
      <c r="A25" s="102"/>
      <c r="B25" s="102"/>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row>
    <row r="26" spans="1:31" ht="16" x14ac:dyDescent="0.4">
      <c r="A26" s="102"/>
      <c r="B26" s="102"/>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row>
    <row r="27" spans="1:31" ht="16" x14ac:dyDescent="0.4">
      <c r="A27" s="102"/>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row>
    <row r="28" spans="1:31" ht="16" x14ac:dyDescent="0.4">
      <c r="A28" s="102"/>
      <c r="B28" s="102"/>
      <c r="C28" s="102"/>
      <c r="D28" s="102"/>
      <c r="E28" s="102"/>
      <c r="F28" s="102"/>
      <c r="G28" s="102"/>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row>
    <row r="29" spans="1:31" ht="16" x14ac:dyDescent="0.4">
      <c r="A29" s="102"/>
      <c r="B29" s="102"/>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row>
    <row r="30" spans="1:31" ht="16" x14ac:dyDescent="0.4">
      <c r="A30" s="102"/>
      <c r="B30" s="102"/>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row>
    <row r="31" spans="1:31" ht="16" x14ac:dyDescent="0.4">
      <c r="A31" s="102"/>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row>
    <row r="32" spans="1:31" ht="16" x14ac:dyDescent="0.4">
      <c r="A32" s="102"/>
      <c r="B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row>
    <row r="33" spans="1:31" ht="16" x14ac:dyDescent="0.4">
      <c r="A33" s="102"/>
      <c r="B33" s="102"/>
      <c r="C33" s="102"/>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row>
    <row r="34" spans="1:31" ht="16" x14ac:dyDescent="0.4">
      <c r="A34" s="102"/>
      <c r="B34" s="102"/>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row>
    <row r="35" spans="1:31" ht="16" x14ac:dyDescent="0.4">
      <c r="A35" s="102"/>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row>
    <row r="36" spans="1:31" ht="16" x14ac:dyDescent="0.4">
      <c r="A36" s="102"/>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row>
    <row r="37" spans="1:31" ht="16" x14ac:dyDescent="0.4">
      <c r="A37" s="102"/>
      <c r="B37" s="102"/>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row>
    <row r="38" spans="1:31" ht="16" x14ac:dyDescent="0.4">
      <c r="A38" s="102"/>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row>
    <row r="39" spans="1:31" ht="16" x14ac:dyDescent="0.4">
      <c r="A39" s="102"/>
      <c r="B39" s="102"/>
      <c r="C39" s="102"/>
      <c r="D39" s="102"/>
      <c r="E39" s="102"/>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row>
    <row r="40" spans="1:31" ht="16" x14ac:dyDescent="0.4">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row>
    <row r="41" spans="1:31" ht="16" x14ac:dyDescent="0.4">
      <c r="A41" s="102"/>
      <c r="B41" s="102"/>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row>
    <row r="42" spans="1:31" ht="16" x14ac:dyDescent="0.4">
      <c r="A42" s="102"/>
      <c r="B42" s="102"/>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row>
    <row r="43" spans="1:31" ht="16" x14ac:dyDescent="0.4">
      <c r="A43" s="102"/>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row>
    <row r="44" spans="1:31" ht="16" x14ac:dyDescent="0.4">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row>
    <row r="45" spans="1:31" ht="16" x14ac:dyDescent="0.4">
      <c r="A45" s="102"/>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row>
    <row r="46" spans="1:31" ht="16" x14ac:dyDescent="0.4">
      <c r="A46" s="102"/>
      <c r="B46" s="102"/>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row>
    <row r="47" spans="1:31" ht="16" x14ac:dyDescent="0.4">
      <c r="A47" s="102"/>
      <c r="B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row>
    <row r="48" spans="1:31" ht="16" x14ac:dyDescent="0.4">
      <c r="A48" s="102"/>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row>
    <row r="49" spans="1:31" ht="16" x14ac:dyDescent="0.4">
      <c r="A49" s="102"/>
      <c r="B49" s="102"/>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row>
    <row r="50" spans="1:31" ht="16" x14ac:dyDescent="0.4">
      <c r="A50" s="102"/>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row>
    <row r="51" spans="1:31" ht="16" x14ac:dyDescent="0.4">
      <c r="A51" s="102"/>
      <c r="B51" s="102"/>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row>
    <row r="52" spans="1:31" ht="16" x14ac:dyDescent="0.4">
      <c r="A52" s="10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row>
    <row r="53" spans="1:31" ht="16" x14ac:dyDescent="0.4">
      <c r="A53" s="102"/>
      <c r="B53" s="102"/>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row>
    <row r="54" spans="1:31" ht="16" x14ac:dyDescent="0.4">
      <c r="A54" s="102"/>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row>
    <row r="55" spans="1:31" ht="16" x14ac:dyDescent="0.4">
      <c r="A55" s="102"/>
      <c r="B55" s="102"/>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row>
    <row r="56" spans="1:31" ht="16" x14ac:dyDescent="0.4">
      <c r="A56" s="102"/>
      <c r="B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row>
    <row r="57" spans="1:31" ht="16" x14ac:dyDescent="0.4">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row>
    <row r="58" spans="1:31" ht="16" x14ac:dyDescent="0.4">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row>
    <row r="59" spans="1:31" ht="16" x14ac:dyDescent="0.4">
      <c r="A59" s="102"/>
      <c r="B59" s="102"/>
      <c r="C59" s="102"/>
      <c r="D59" s="102"/>
      <c r="E59" s="102"/>
      <c r="F59" s="102"/>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row>
    <row r="60" spans="1:31" ht="16" x14ac:dyDescent="0.4">
      <c r="A60" s="102"/>
      <c r="B60" s="102"/>
      <c r="C60" s="102"/>
      <c r="D60" s="102"/>
      <c r="E60" s="102"/>
      <c r="F60" s="102"/>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row>
    <row r="61" spans="1:31" ht="16" x14ac:dyDescent="0.4">
      <c r="A61" s="102"/>
      <c r="B61" s="102"/>
      <c r="C61" s="102"/>
      <c r="D61" s="102"/>
      <c r="E61" s="102"/>
      <c r="F61" s="102"/>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row>
    <row r="62" spans="1:31" ht="16" x14ac:dyDescent="0.4">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row>
    <row r="63" spans="1:31" ht="16" x14ac:dyDescent="0.4">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row>
    <row r="64" spans="1:31" ht="16" x14ac:dyDescent="0.4">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02"/>
      <c r="AB64" s="102"/>
      <c r="AC64" s="102"/>
      <c r="AD64" s="102"/>
      <c r="AE64" s="102"/>
    </row>
    <row r="65" spans="1:31" ht="16" x14ac:dyDescent="0.4">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02"/>
      <c r="AB65" s="102"/>
      <c r="AC65" s="102"/>
      <c r="AD65" s="102"/>
      <c r="AE65" s="102"/>
    </row>
    <row r="66" spans="1:31" ht="16" x14ac:dyDescent="0.4">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c r="AE66" s="102"/>
    </row>
    <row r="67" spans="1:31" ht="16" x14ac:dyDescent="0.4">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row>
    <row r="68" spans="1:31" ht="16" x14ac:dyDescent="0.4">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row>
    <row r="69" spans="1:31" ht="16" x14ac:dyDescent="0.4">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row>
    <row r="70" spans="1:31" ht="16" x14ac:dyDescent="0.4">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row>
    <row r="71" spans="1:31" ht="16" x14ac:dyDescent="0.4">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row>
    <row r="72" spans="1:31" ht="16" x14ac:dyDescent="0.4">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row>
    <row r="73" spans="1:31" ht="16" x14ac:dyDescent="0.4">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row>
    <row r="74" spans="1:31" ht="16" x14ac:dyDescent="0.4">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row>
    <row r="75" spans="1:31" ht="16" x14ac:dyDescent="0.4">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row>
    <row r="76" spans="1:31" ht="16" x14ac:dyDescent="0.4">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row>
    <row r="77" spans="1:31" ht="16" x14ac:dyDescent="0.4">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row>
    <row r="78" spans="1:31" ht="16" x14ac:dyDescent="0.4">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row>
    <row r="79" spans="1:31" ht="16" x14ac:dyDescent="0.4">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row>
    <row r="80" spans="1:31" ht="16" x14ac:dyDescent="0.4">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row>
    <row r="81" spans="1:31" ht="16" x14ac:dyDescent="0.4">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row>
    <row r="82" spans="1:31" ht="16" x14ac:dyDescent="0.4">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row>
    <row r="83" spans="1:31" ht="16" x14ac:dyDescent="0.4">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row>
    <row r="84" spans="1:31" ht="16" x14ac:dyDescent="0.4">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row>
    <row r="85" spans="1:31" ht="16" x14ac:dyDescent="0.4">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row>
    <row r="86" spans="1:31" ht="16" x14ac:dyDescent="0.4">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row>
    <row r="87" spans="1:31" ht="16" x14ac:dyDescent="0.4">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row>
    <row r="88" spans="1:31" ht="16" x14ac:dyDescent="0.4">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row>
    <row r="89" spans="1:31" ht="16" x14ac:dyDescent="0.4">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row>
    <row r="90" spans="1:31" ht="16" x14ac:dyDescent="0.4">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row>
    <row r="91" spans="1:31" ht="16" x14ac:dyDescent="0.4">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row>
    <row r="92" spans="1:31" ht="16" x14ac:dyDescent="0.4">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row>
    <row r="93" spans="1:31" ht="16" x14ac:dyDescent="0.4">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row>
    <row r="94" spans="1:31" ht="16" x14ac:dyDescent="0.4">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row>
    <row r="95" spans="1:31" ht="16" x14ac:dyDescent="0.4">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row>
    <row r="96" spans="1:31" ht="16" x14ac:dyDescent="0.4">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row>
    <row r="97" spans="1:31" ht="16" x14ac:dyDescent="0.4">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row>
    <row r="98" spans="1:31" ht="16" x14ac:dyDescent="0.4">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row>
    <row r="99" spans="1:31" ht="16" x14ac:dyDescent="0.4">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row>
    <row r="100" spans="1:31" ht="16" x14ac:dyDescent="0.4">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row>
    <row r="101" spans="1:31" ht="16" x14ac:dyDescent="0.4">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row>
    <row r="102" spans="1:31" ht="16" x14ac:dyDescent="0.4">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row>
    <row r="103" spans="1:31" ht="16" x14ac:dyDescent="0.4">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row>
    <row r="104" spans="1:31" ht="16" x14ac:dyDescent="0.4">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row>
    <row r="105" spans="1:31" ht="16" x14ac:dyDescent="0.4">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row>
    <row r="106" spans="1:31" ht="16" x14ac:dyDescent="0.4">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row>
    <row r="107" spans="1:31" ht="16" x14ac:dyDescent="0.4">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row>
    <row r="108" spans="1:31" ht="16" x14ac:dyDescent="0.4">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row>
    <row r="109" spans="1:31" ht="16" x14ac:dyDescent="0.4">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row>
    <row r="110" spans="1:31" ht="16" x14ac:dyDescent="0.4">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row>
    <row r="111" spans="1:31" ht="16" x14ac:dyDescent="0.4">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row>
    <row r="112" spans="1:31" ht="16" x14ac:dyDescent="0.4">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row>
    <row r="113" spans="1:31" ht="16" x14ac:dyDescent="0.4">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row>
    <row r="114" spans="1:31" ht="16" x14ac:dyDescent="0.4">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row>
    <row r="115" spans="1:31" ht="16" x14ac:dyDescent="0.4">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row>
    <row r="116" spans="1:31" ht="16" x14ac:dyDescent="0.4">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row>
    <row r="117" spans="1:31" ht="16" x14ac:dyDescent="0.4">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row>
    <row r="118" spans="1:31" ht="16" x14ac:dyDescent="0.4">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02"/>
      <c r="AB118" s="102"/>
      <c r="AC118" s="102"/>
      <c r="AD118" s="102"/>
      <c r="AE118" s="102"/>
    </row>
    <row r="119" spans="1:31" ht="16" x14ac:dyDescent="0.4">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02"/>
      <c r="AB119" s="102"/>
      <c r="AC119" s="102"/>
      <c r="AD119" s="102"/>
      <c r="AE119" s="102"/>
    </row>
    <row r="120" spans="1:31" ht="16" x14ac:dyDescent="0.4">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c r="AC120" s="102"/>
      <c r="AD120" s="102"/>
      <c r="AE120" s="102"/>
    </row>
    <row r="121" spans="1:31" ht="16" x14ac:dyDescent="0.4">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02"/>
      <c r="AB121" s="102"/>
      <c r="AC121" s="102"/>
      <c r="AD121" s="102"/>
      <c r="AE121" s="102"/>
    </row>
    <row r="122" spans="1:31" ht="16" x14ac:dyDescent="0.4">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02"/>
      <c r="AB122" s="102"/>
      <c r="AC122" s="102"/>
      <c r="AD122" s="102"/>
      <c r="AE122" s="102"/>
    </row>
    <row r="123" spans="1:31" ht="16" x14ac:dyDescent="0.4">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c r="AA123" s="102"/>
      <c r="AB123" s="102"/>
      <c r="AC123" s="102"/>
      <c r="AD123" s="102"/>
      <c r="AE123" s="102"/>
    </row>
    <row r="124" spans="1:31" ht="16" x14ac:dyDescent="0.4">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c r="AA124" s="102"/>
      <c r="AB124" s="102"/>
      <c r="AC124" s="102"/>
      <c r="AD124" s="102"/>
      <c r="AE124" s="102"/>
    </row>
    <row r="125" spans="1:31" ht="16" x14ac:dyDescent="0.4">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c r="AA125" s="102"/>
      <c r="AB125" s="102"/>
      <c r="AC125" s="102"/>
      <c r="AD125" s="102"/>
      <c r="AE125" s="102"/>
    </row>
    <row r="126" spans="1:31" ht="16" x14ac:dyDescent="0.4">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row>
    <row r="127" spans="1:31" ht="16" x14ac:dyDescent="0.4">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c r="AA127" s="102"/>
      <c r="AB127" s="102"/>
      <c r="AC127" s="102"/>
      <c r="AD127" s="102"/>
      <c r="AE127" s="102"/>
    </row>
    <row r="128" spans="1:31" ht="16" x14ac:dyDescent="0.4">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c r="AA128" s="102"/>
      <c r="AB128" s="102"/>
      <c r="AC128" s="102"/>
      <c r="AD128" s="102"/>
      <c r="AE128" s="102"/>
    </row>
    <row r="129" spans="1:31" ht="16" x14ac:dyDescent="0.4">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c r="AA129" s="102"/>
      <c r="AB129" s="102"/>
      <c r="AC129" s="102"/>
      <c r="AD129" s="102"/>
      <c r="AE129" s="102"/>
    </row>
    <row r="130" spans="1:31" ht="16" x14ac:dyDescent="0.4">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row>
    <row r="131" spans="1:31" ht="16" x14ac:dyDescent="0.4">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row>
    <row r="132" spans="1:31" ht="16" x14ac:dyDescent="0.4">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c r="AA132" s="102"/>
      <c r="AB132" s="102"/>
      <c r="AC132" s="102"/>
      <c r="AD132" s="102"/>
      <c r="AE132" s="102"/>
    </row>
    <row r="133" spans="1:31" ht="16" x14ac:dyDescent="0.4">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c r="AA133" s="102"/>
      <c r="AB133" s="102"/>
      <c r="AC133" s="102"/>
      <c r="AD133" s="102"/>
      <c r="AE133" s="102"/>
    </row>
    <row r="134" spans="1:31" ht="16" x14ac:dyDescent="0.4">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c r="AA134" s="102"/>
      <c r="AB134" s="102"/>
      <c r="AC134" s="102"/>
      <c r="AD134" s="102"/>
      <c r="AE134" s="102"/>
    </row>
    <row r="135" spans="1:31" ht="16" x14ac:dyDescent="0.4">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row>
    <row r="136" spans="1:31" ht="16" x14ac:dyDescent="0.4">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c r="AA136" s="102"/>
      <c r="AB136" s="102"/>
      <c r="AC136" s="102"/>
      <c r="AD136" s="102"/>
      <c r="AE136" s="102"/>
    </row>
    <row r="137" spans="1:31" ht="16" x14ac:dyDescent="0.4">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c r="AA137" s="102"/>
      <c r="AB137" s="102"/>
      <c r="AC137" s="102"/>
      <c r="AD137" s="102"/>
      <c r="AE137" s="102"/>
    </row>
    <row r="138" spans="1:31" ht="16" x14ac:dyDescent="0.4">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c r="AA138" s="102"/>
      <c r="AB138" s="102"/>
      <c r="AC138" s="102"/>
      <c r="AD138" s="102"/>
      <c r="AE138" s="102"/>
    </row>
    <row r="139" spans="1:31" ht="16" x14ac:dyDescent="0.4">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c r="AA139" s="102"/>
      <c r="AB139" s="102"/>
      <c r="AC139" s="102"/>
      <c r="AD139" s="102"/>
      <c r="AE139" s="102"/>
    </row>
    <row r="140" spans="1:31" ht="16" x14ac:dyDescent="0.4">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c r="AA140" s="102"/>
      <c r="AB140" s="102"/>
      <c r="AC140" s="102"/>
      <c r="AD140" s="102"/>
      <c r="AE140" s="102"/>
    </row>
    <row r="141" spans="1:31" ht="16" x14ac:dyDescent="0.4">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c r="AA141" s="102"/>
      <c r="AB141" s="102"/>
      <c r="AC141" s="102"/>
      <c r="AD141" s="102"/>
      <c r="AE141" s="102"/>
    </row>
    <row r="142" spans="1:31" ht="16" x14ac:dyDescent="0.4">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c r="AA142" s="102"/>
      <c r="AB142" s="102"/>
      <c r="AC142" s="102"/>
      <c r="AD142" s="102"/>
      <c r="AE142" s="102"/>
    </row>
    <row r="143" spans="1:31" ht="16" x14ac:dyDescent="0.4">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row>
    <row r="144" spans="1:31" ht="16" x14ac:dyDescent="0.4">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c r="AA144" s="102"/>
      <c r="AB144" s="102"/>
      <c r="AC144" s="102"/>
      <c r="AD144" s="102"/>
      <c r="AE144" s="102"/>
    </row>
    <row r="145" spans="1:31" ht="16" x14ac:dyDescent="0.4">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c r="AA145" s="102"/>
      <c r="AB145" s="102"/>
      <c r="AC145" s="102"/>
      <c r="AD145" s="102"/>
      <c r="AE145" s="102"/>
    </row>
    <row r="146" spans="1:31" ht="16" x14ac:dyDescent="0.4">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c r="AA146" s="102"/>
      <c r="AB146" s="102"/>
      <c r="AC146" s="102"/>
      <c r="AD146" s="102"/>
      <c r="AE146" s="102"/>
    </row>
    <row r="147" spans="1:31" ht="16" x14ac:dyDescent="0.4">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c r="AA147" s="102"/>
      <c r="AB147" s="102"/>
      <c r="AC147" s="102"/>
      <c r="AD147" s="102"/>
      <c r="AE147" s="102"/>
    </row>
    <row r="148" spans="1:31" ht="16" x14ac:dyDescent="0.4">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c r="AA148" s="102"/>
      <c r="AB148" s="102"/>
      <c r="AC148" s="102"/>
      <c r="AD148" s="102"/>
      <c r="AE148" s="102"/>
    </row>
    <row r="149" spans="1:31" ht="16" x14ac:dyDescent="0.4">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c r="AA149" s="102"/>
      <c r="AB149" s="102"/>
      <c r="AC149" s="102"/>
      <c r="AD149" s="102"/>
      <c r="AE149" s="102"/>
    </row>
    <row r="150" spans="1:31" ht="16" x14ac:dyDescent="0.4">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c r="AA150" s="102"/>
      <c r="AB150" s="102"/>
      <c r="AC150" s="102"/>
      <c r="AD150" s="102"/>
      <c r="AE150" s="102"/>
    </row>
    <row r="151" spans="1:31" ht="16" x14ac:dyDescent="0.4">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c r="AA151" s="102"/>
      <c r="AB151" s="102"/>
      <c r="AC151" s="102"/>
      <c r="AD151" s="102"/>
      <c r="AE151" s="102"/>
    </row>
    <row r="152" spans="1:31" ht="16" x14ac:dyDescent="0.4">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c r="AA152" s="102"/>
      <c r="AB152" s="102"/>
      <c r="AC152" s="102"/>
      <c r="AD152" s="102"/>
      <c r="AE152" s="102"/>
    </row>
    <row r="153" spans="1:31" ht="16" x14ac:dyDescent="0.4">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c r="AA153" s="102"/>
      <c r="AB153" s="102"/>
      <c r="AC153" s="102"/>
      <c r="AD153" s="102"/>
      <c r="AE153" s="102"/>
    </row>
    <row r="154" spans="1:31" ht="16" x14ac:dyDescent="0.4">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c r="AA154" s="102"/>
      <c r="AB154" s="102"/>
      <c r="AC154" s="102"/>
      <c r="AD154" s="102"/>
      <c r="AE154" s="102"/>
    </row>
    <row r="155" spans="1:31" ht="16" x14ac:dyDescent="0.4">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c r="AA155" s="102"/>
      <c r="AB155" s="102"/>
      <c r="AC155" s="102"/>
      <c r="AD155" s="102"/>
      <c r="AE155" s="102"/>
    </row>
    <row r="156" spans="1:31" ht="16" x14ac:dyDescent="0.4">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102"/>
    </row>
    <row r="157" spans="1:31" ht="16" x14ac:dyDescent="0.4">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c r="AA157" s="102"/>
      <c r="AB157" s="102"/>
      <c r="AC157" s="102"/>
      <c r="AD157" s="102"/>
      <c r="AE157" s="102"/>
    </row>
    <row r="158" spans="1:31" ht="16" x14ac:dyDescent="0.4">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c r="AA158" s="102"/>
      <c r="AB158" s="102"/>
      <c r="AC158" s="102"/>
      <c r="AD158" s="102"/>
      <c r="AE158" s="102"/>
    </row>
    <row r="159" spans="1:31" ht="16" x14ac:dyDescent="0.4">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c r="AA159" s="102"/>
      <c r="AB159" s="102"/>
      <c r="AC159" s="102"/>
      <c r="AD159" s="102"/>
      <c r="AE159" s="102"/>
    </row>
    <row r="160" spans="1:31" ht="16" x14ac:dyDescent="0.4">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c r="AC160" s="102"/>
      <c r="AD160" s="102"/>
      <c r="AE160" s="102"/>
    </row>
    <row r="161" spans="1:31" ht="16" x14ac:dyDescent="0.4">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c r="AA161" s="102"/>
      <c r="AB161" s="102"/>
      <c r="AC161" s="102"/>
      <c r="AD161" s="102"/>
      <c r="AE161" s="102"/>
    </row>
    <row r="162" spans="1:31" ht="16" x14ac:dyDescent="0.4">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c r="AA162" s="102"/>
      <c r="AB162" s="102"/>
      <c r="AC162" s="102"/>
      <c r="AD162" s="102"/>
      <c r="AE162" s="102"/>
    </row>
    <row r="163" spans="1:31" ht="16" x14ac:dyDescent="0.4">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c r="AA163" s="102"/>
      <c r="AB163" s="102"/>
      <c r="AC163" s="102"/>
      <c r="AD163" s="102"/>
      <c r="AE163" s="102"/>
    </row>
    <row r="164" spans="1:31" ht="16" x14ac:dyDescent="0.4">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c r="AA164" s="102"/>
      <c r="AB164" s="102"/>
      <c r="AC164" s="102"/>
      <c r="AD164" s="102"/>
      <c r="AE164" s="102"/>
    </row>
    <row r="165" spans="1:31" ht="16" x14ac:dyDescent="0.4">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c r="AA165" s="102"/>
      <c r="AB165" s="102"/>
      <c r="AC165" s="102"/>
      <c r="AD165" s="102"/>
      <c r="AE165" s="102"/>
    </row>
    <row r="166" spans="1:31" ht="16" x14ac:dyDescent="0.4">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c r="AA166" s="102"/>
      <c r="AB166" s="102"/>
      <c r="AC166" s="102"/>
      <c r="AD166" s="102"/>
      <c r="AE166" s="102"/>
    </row>
    <row r="167" spans="1:31" ht="16" x14ac:dyDescent="0.4">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row>
    <row r="168" spans="1:31" ht="16" x14ac:dyDescent="0.4">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c r="AA168" s="102"/>
      <c r="AB168" s="102"/>
      <c r="AC168" s="102"/>
      <c r="AD168" s="102"/>
      <c r="AE168" s="102"/>
    </row>
    <row r="169" spans="1:31" ht="16" x14ac:dyDescent="0.4">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c r="AA169" s="102"/>
      <c r="AB169" s="102"/>
      <c r="AC169" s="102"/>
      <c r="AD169" s="102"/>
      <c r="AE169" s="102"/>
    </row>
    <row r="170" spans="1:31" ht="16" x14ac:dyDescent="0.4">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c r="AA170" s="102"/>
      <c r="AB170" s="102"/>
      <c r="AC170" s="102"/>
      <c r="AD170" s="102"/>
      <c r="AE170" s="102"/>
    </row>
    <row r="171" spans="1:31" ht="16" x14ac:dyDescent="0.4">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c r="AA171" s="102"/>
      <c r="AB171" s="102"/>
      <c r="AC171" s="102"/>
      <c r="AD171" s="102"/>
      <c r="AE171" s="102"/>
    </row>
    <row r="172" spans="1:31" ht="16" x14ac:dyDescent="0.4">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c r="AA172" s="102"/>
      <c r="AB172" s="102"/>
      <c r="AC172" s="102"/>
      <c r="AD172" s="102"/>
      <c r="AE172" s="102"/>
    </row>
    <row r="173" spans="1:31" ht="16" x14ac:dyDescent="0.4">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c r="AA173" s="102"/>
      <c r="AB173" s="102"/>
      <c r="AC173" s="102"/>
      <c r="AD173" s="102"/>
      <c r="AE173" s="102"/>
    </row>
    <row r="174" spans="1:31" ht="16" x14ac:dyDescent="0.4">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c r="AA174" s="102"/>
      <c r="AB174" s="102"/>
      <c r="AC174" s="102"/>
      <c r="AD174" s="102"/>
      <c r="AE174" s="102"/>
    </row>
    <row r="175" spans="1:31" ht="16" x14ac:dyDescent="0.4">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c r="AA175" s="102"/>
      <c r="AB175" s="102"/>
      <c r="AC175" s="102"/>
      <c r="AD175" s="102"/>
      <c r="AE175" s="102"/>
    </row>
    <row r="176" spans="1:31" ht="16" x14ac:dyDescent="0.4">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c r="AA176" s="102"/>
      <c r="AB176" s="102"/>
      <c r="AC176" s="102"/>
      <c r="AD176" s="102"/>
      <c r="AE176" s="102"/>
    </row>
    <row r="177" spans="1:31" ht="16" x14ac:dyDescent="0.4">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c r="AA177" s="102"/>
      <c r="AB177" s="102"/>
      <c r="AC177" s="102"/>
      <c r="AD177" s="102"/>
      <c r="AE177" s="102"/>
    </row>
    <row r="178" spans="1:31" ht="16" x14ac:dyDescent="0.4">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c r="AA178" s="102"/>
      <c r="AB178" s="102"/>
      <c r="AC178" s="102"/>
      <c r="AD178" s="102"/>
      <c r="AE178" s="102"/>
    </row>
    <row r="179" spans="1:31" ht="16" x14ac:dyDescent="0.4">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row>
    <row r="180" spans="1:31" ht="16" x14ac:dyDescent="0.4">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row>
    <row r="181" spans="1:31" ht="16" x14ac:dyDescent="0.4">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row>
    <row r="182" spans="1:31" ht="16" x14ac:dyDescent="0.4">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row>
    <row r="183" spans="1:31" ht="16" x14ac:dyDescent="0.4">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row>
    <row r="184" spans="1:31" ht="16" x14ac:dyDescent="0.4">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row>
    <row r="185" spans="1:31" ht="16" x14ac:dyDescent="0.4">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row>
    <row r="186" spans="1:31" ht="16" x14ac:dyDescent="0.4">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row>
    <row r="187" spans="1:31" ht="16" x14ac:dyDescent="0.4">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row>
    <row r="188" spans="1:31" ht="16" x14ac:dyDescent="0.4">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row>
    <row r="189" spans="1:31" ht="16" x14ac:dyDescent="0.4">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row>
    <row r="190" spans="1:31" ht="16" x14ac:dyDescent="0.4">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row>
    <row r="191" spans="1:31" ht="16" x14ac:dyDescent="0.4">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row>
    <row r="192" spans="1:31" ht="16" x14ac:dyDescent="0.4">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row>
    <row r="193" spans="1:31" ht="16" x14ac:dyDescent="0.4">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row>
    <row r="194" spans="1:31" ht="16" x14ac:dyDescent="0.4">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row>
    <row r="195" spans="1:31" ht="16" x14ac:dyDescent="0.4">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row>
    <row r="196" spans="1:31" ht="16" x14ac:dyDescent="0.4">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row>
    <row r="197" spans="1:31" ht="16" x14ac:dyDescent="0.4">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row>
    <row r="198" spans="1:31" ht="16" x14ac:dyDescent="0.4">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row>
    <row r="199" spans="1:31" ht="16" x14ac:dyDescent="0.4">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row>
    <row r="200" spans="1:31" ht="16" x14ac:dyDescent="0.4">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row>
    <row r="201" spans="1:31" ht="16" x14ac:dyDescent="0.4">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row>
    <row r="202" spans="1:31" ht="16" x14ac:dyDescent="0.4">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row>
    <row r="203" spans="1:31" ht="16" x14ac:dyDescent="0.4">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row>
    <row r="204" spans="1:31" ht="16" x14ac:dyDescent="0.4">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row>
    <row r="205" spans="1:31" ht="16" x14ac:dyDescent="0.4">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row>
    <row r="206" spans="1:31" ht="16" x14ac:dyDescent="0.4">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row>
    <row r="207" spans="1:31" ht="16" x14ac:dyDescent="0.4">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row>
    <row r="208" spans="1:31" ht="16" x14ac:dyDescent="0.4">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row>
    <row r="209" spans="1:31" ht="16" x14ac:dyDescent="0.4">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row>
    <row r="210" spans="1:31" ht="16" x14ac:dyDescent="0.4">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row>
    <row r="211" spans="1:31" ht="16" x14ac:dyDescent="0.4">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row>
    <row r="212" spans="1:31" ht="16" x14ac:dyDescent="0.4">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row>
    <row r="213" spans="1:31" ht="16" x14ac:dyDescent="0.4">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row>
    <row r="214" spans="1:31" ht="16" x14ac:dyDescent="0.4">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row>
    <row r="215" spans="1:31" ht="16" x14ac:dyDescent="0.4">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row>
    <row r="216" spans="1:31" ht="16" x14ac:dyDescent="0.4">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row>
    <row r="217" spans="1:31" ht="16" x14ac:dyDescent="0.4">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row>
    <row r="218" spans="1:31" ht="16" x14ac:dyDescent="0.4">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row>
    <row r="219" spans="1:31" ht="16" x14ac:dyDescent="0.4">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row>
    <row r="220" spans="1:31" ht="16" x14ac:dyDescent="0.4">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row>
    <row r="221" spans="1:31" ht="16" x14ac:dyDescent="0.4">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row>
    <row r="222" spans="1:31" ht="16" x14ac:dyDescent="0.4">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row>
    <row r="223" spans="1:31" ht="16" x14ac:dyDescent="0.4">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row>
    <row r="224" spans="1:31" ht="16" x14ac:dyDescent="0.4">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row>
    <row r="225" spans="1:31" ht="16" x14ac:dyDescent="0.4">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row>
    <row r="226" spans="1:31" ht="16" x14ac:dyDescent="0.4">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row>
    <row r="227" spans="1:31" ht="16" x14ac:dyDescent="0.4">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row>
    <row r="228" spans="1:31" ht="16" x14ac:dyDescent="0.4">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row>
    <row r="229" spans="1:31" ht="16" x14ac:dyDescent="0.4">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row>
    <row r="230" spans="1:31" ht="16" x14ac:dyDescent="0.4">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row>
    <row r="231" spans="1:31" ht="16" x14ac:dyDescent="0.4">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row>
    <row r="232" spans="1:31" ht="16" x14ac:dyDescent="0.4">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row>
    <row r="233" spans="1:31" ht="16" x14ac:dyDescent="0.4">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row>
    <row r="234" spans="1:31" ht="16" x14ac:dyDescent="0.4">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row>
    <row r="235" spans="1:31" ht="16" x14ac:dyDescent="0.4">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row>
    <row r="236" spans="1:31" ht="16" x14ac:dyDescent="0.4">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row>
    <row r="237" spans="1:31" ht="16" x14ac:dyDescent="0.4">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row>
    <row r="238" spans="1:31" ht="16" x14ac:dyDescent="0.4">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row>
    <row r="239" spans="1:31" ht="16" x14ac:dyDescent="0.4">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row>
    <row r="240" spans="1:31" ht="16" x14ac:dyDescent="0.4">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row>
    <row r="241" spans="1:31" ht="16" x14ac:dyDescent="0.4">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row>
    <row r="242" spans="1:31" ht="16" x14ac:dyDescent="0.4">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row>
    <row r="243" spans="1:31" ht="16" x14ac:dyDescent="0.4">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row>
    <row r="244" spans="1:31" ht="16" x14ac:dyDescent="0.4">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row>
    <row r="245" spans="1:31" ht="16" x14ac:dyDescent="0.4">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row>
    <row r="246" spans="1:31" ht="16" x14ac:dyDescent="0.4">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row>
    <row r="247" spans="1:31" ht="16" x14ac:dyDescent="0.4">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row>
    <row r="248" spans="1:31" ht="16" x14ac:dyDescent="0.4">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row>
    <row r="249" spans="1:31" ht="16" x14ac:dyDescent="0.4">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row>
    <row r="250" spans="1:31" ht="16" x14ac:dyDescent="0.4">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row>
    <row r="251" spans="1:31" ht="16" x14ac:dyDescent="0.4">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row>
    <row r="252" spans="1:31" ht="16" x14ac:dyDescent="0.4">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row>
    <row r="253" spans="1:31" ht="16" x14ac:dyDescent="0.4">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row>
    <row r="254" spans="1:31" ht="16" x14ac:dyDescent="0.4">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row>
    <row r="255" spans="1:31" ht="16" x14ac:dyDescent="0.4">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row>
    <row r="256" spans="1:31" ht="16" x14ac:dyDescent="0.4">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row>
    <row r="257" spans="1:31" ht="16" x14ac:dyDescent="0.4">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row>
    <row r="258" spans="1:31" ht="16" x14ac:dyDescent="0.4">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row>
    <row r="259" spans="1:31" ht="16" x14ac:dyDescent="0.4">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row>
    <row r="260" spans="1:31" ht="16" x14ac:dyDescent="0.4">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row>
    <row r="261" spans="1:31" ht="16" x14ac:dyDescent="0.4">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row>
    <row r="262" spans="1:31" ht="16" x14ac:dyDescent="0.4">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row>
    <row r="263" spans="1:31" ht="16" x14ac:dyDescent="0.4">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row>
    <row r="264" spans="1:31" ht="16" x14ac:dyDescent="0.4">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row>
    <row r="265" spans="1:31" ht="16" x14ac:dyDescent="0.4">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row>
    <row r="266" spans="1:31" ht="16" x14ac:dyDescent="0.4">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row>
    <row r="267" spans="1:31" ht="16" x14ac:dyDescent="0.4">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row>
    <row r="268" spans="1:31" ht="16" x14ac:dyDescent="0.4">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row>
    <row r="269" spans="1:31" ht="16" x14ac:dyDescent="0.4">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c r="AA269" s="102"/>
      <c r="AB269" s="102"/>
      <c r="AC269" s="102"/>
      <c r="AD269" s="102"/>
      <c r="AE269" s="102"/>
    </row>
    <row r="270" spans="1:31" ht="16" x14ac:dyDescent="0.4">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c r="AA270" s="102"/>
      <c r="AB270" s="102"/>
      <c r="AC270" s="102"/>
      <c r="AD270" s="102"/>
      <c r="AE270" s="102"/>
    </row>
    <row r="271" spans="1:31" ht="16" x14ac:dyDescent="0.4">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row>
    <row r="272" spans="1:31" ht="16" x14ac:dyDescent="0.4">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c r="AA272" s="102"/>
      <c r="AB272" s="102"/>
      <c r="AC272" s="102"/>
      <c r="AD272" s="102"/>
      <c r="AE272" s="102"/>
    </row>
    <row r="273" spans="1:31" ht="16" x14ac:dyDescent="0.4">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c r="AA273" s="102"/>
      <c r="AB273" s="102"/>
      <c r="AC273" s="102"/>
      <c r="AD273" s="102"/>
      <c r="AE273" s="102"/>
    </row>
    <row r="274" spans="1:31" ht="16" x14ac:dyDescent="0.4">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c r="AA274" s="102"/>
      <c r="AB274" s="102"/>
      <c r="AC274" s="102"/>
      <c r="AD274" s="102"/>
      <c r="AE274" s="102"/>
    </row>
    <row r="275" spans="1:31" ht="16" x14ac:dyDescent="0.4">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c r="AA275" s="102"/>
      <c r="AB275" s="102"/>
      <c r="AC275" s="102"/>
      <c r="AD275" s="102"/>
      <c r="AE275" s="102"/>
    </row>
    <row r="276" spans="1:31" ht="16" x14ac:dyDescent="0.4">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c r="AA276" s="102"/>
      <c r="AB276" s="102"/>
      <c r="AC276" s="102"/>
      <c r="AD276" s="102"/>
      <c r="AE276" s="102"/>
    </row>
    <row r="277" spans="1:31" ht="16" x14ac:dyDescent="0.4">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c r="AA277" s="102"/>
      <c r="AB277" s="102"/>
      <c r="AC277" s="102"/>
      <c r="AD277" s="102"/>
      <c r="AE277" s="102"/>
    </row>
    <row r="278" spans="1:31" ht="16" x14ac:dyDescent="0.4">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c r="AA278" s="102"/>
      <c r="AB278" s="102"/>
      <c r="AC278" s="102"/>
      <c r="AD278" s="102"/>
      <c r="AE278" s="102"/>
    </row>
    <row r="279" spans="1:31" ht="16" x14ac:dyDescent="0.4">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c r="AA279" s="102"/>
      <c r="AB279" s="102"/>
      <c r="AC279" s="102"/>
      <c r="AD279" s="102"/>
      <c r="AE279" s="102"/>
    </row>
    <row r="280" spans="1:31" ht="16" x14ac:dyDescent="0.4">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c r="AA280" s="102"/>
      <c r="AB280" s="102"/>
      <c r="AC280" s="102"/>
      <c r="AD280" s="102"/>
      <c r="AE280" s="102"/>
    </row>
    <row r="281" spans="1:31" ht="16" x14ac:dyDescent="0.4">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102"/>
      <c r="AD281" s="102"/>
      <c r="AE281" s="102"/>
    </row>
    <row r="282" spans="1:31" ht="16" x14ac:dyDescent="0.4">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row>
    <row r="283" spans="1:31" ht="16" x14ac:dyDescent="0.4">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row>
    <row r="284" spans="1:31" ht="16" x14ac:dyDescent="0.4">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row>
    <row r="285" spans="1:31" ht="16" x14ac:dyDescent="0.4">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c r="AA285" s="102"/>
      <c r="AB285" s="102"/>
      <c r="AC285" s="102"/>
      <c r="AD285" s="102"/>
      <c r="AE285" s="102"/>
    </row>
    <row r="286" spans="1:31" ht="16" x14ac:dyDescent="0.4">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c r="AA286" s="102"/>
      <c r="AB286" s="102"/>
      <c r="AC286" s="102"/>
      <c r="AD286" s="102"/>
      <c r="AE286" s="102"/>
    </row>
    <row r="287" spans="1:31" ht="16" x14ac:dyDescent="0.4">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c r="AA287" s="102"/>
      <c r="AB287" s="102"/>
      <c r="AC287" s="102"/>
      <c r="AD287" s="102"/>
      <c r="AE287" s="102"/>
    </row>
    <row r="288" spans="1:31" ht="16" x14ac:dyDescent="0.4">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c r="AA288" s="102"/>
      <c r="AB288" s="102"/>
      <c r="AC288" s="102"/>
      <c r="AD288" s="102"/>
      <c r="AE288" s="102"/>
    </row>
    <row r="289" spans="1:31" ht="16" x14ac:dyDescent="0.4">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c r="AA289" s="102"/>
      <c r="AB289" s="102"/>
      <c r="AC289" s="102"/>
      <c r="AD289" s="102"/>
      <c r="AE289" s="102"/>
    </row>
    <row r="290" spans="1:31" ht="16" x14ac:dyDescent="0.4">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c r="AA290" s="102"/>
      <c r="AB290" s="102"/>
      <c r="AC290" s="102"/>
      <c r="AD290" s="102"/>
      <c r="AE290" s="102"/>
    </row>
    <row r="291" spans="1:31" ht="16" x14ac:dyDescent="0.4">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102"/>
      <c r="AD291" s="102"/>
      <c r="AE291" s="102"/>
    </row>
    <row r="292" spans="1:31" ht="16" x14ac:dyDescent="0.4">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c r="AA292" s="102"/>
      <c r="AB292" s="102"/>
      <c r="AC292" s="102"/>
      <c r="AD292" s="102"/>
      <c r="AE292" s="102"/>
    </row>
    <row r="293" spans="1:31" ht="16" x14ac:dyDescent="0.4">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102"/>
      <c r="AD293" s="102"/>
      <c r="AE293" s="102"/>
    </row>
    <row r="294" spans="1:31" ht="16" x14ac:dyDescent="0.4">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row>
    <row r="295" spans="1:31" ht="16" x14ac:dyDescent="0.4">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c r="AA295" s="102"/>
      <c r="AB295" s="102"/>
      <c r="AC295" s="102"/>
      <c r="AD295" s="102"/>
      <c r="AE295" s="102"/>
    </row>
    <row r="296" spans="1:31" ht="16" x14ac:dyDescent="0.4">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c r="AA296" s="102"/>
      <c r="AB296" s="102"/>
      <c r="AC296" s="102"/>
      <c r="AD296" s="102"/>
      <c r="AE296" s="102"/>
    </row>
    <row r="297" spans="1:31" ht="16" x14ac:dyDescent="0.4">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c r="AA297" s="102"/>
      <c r="AB297" s="102"/>
      <c r="AC297" s="102"/>
      <c r="AD297" s="102"/>
      <c r="AE297" s="102"/>
    </row>
    <row r="298" spans="1:31" ht="16" x14ac:dyDescent="0.4">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c r="AA298" s="102"/>
      <c r="AB298" s="102"/>
      <c r="AC298" s="102"/>
      <c r="AD298" s="102"/>
      <c r="AE298" s="102"/>
    </row>
    <row r="299" spans="1:31" ht="16" x14ac:dyDescent="0.4">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c r="AA299" s="102"/>
      <c r="AB299" s="102"/>
      <c r="AC299" s="102"/>
      <c r="AD299" s="102"/>
      <c r="AE299" s="102"/>
    </row>
    <row r="300" spans="1:31" ht="16" x14ac:dyDescent="0.4">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c r="AA300" s="102"/>
      <c r="AB300" s="102"/>
      <c r="AC300" s="102"/>
      <c r="AD300" s="102"/>
      <c r="AE300" s="102"/>
    </row>
    <row r="301" spans="1:31" ht="16" x14ac:dyDescent="0.4">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c r="AA301" s="102"/>
      <c r="AB301" s="102"/>
      <c r="AC301" s="102"/>
      <c r="AD301" s="102"/>
      <c r="AE301" s="102"/>
    </row>
    <row r="302" spans="1:31" ht="16" x14ac:dyDescent="0.4">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c r="AA302" s="102"/>
      <c r="AB302" s="102"/>
      <c r="AC302" s="102"/>
      <c r="AD302" s="102"/>
      <c r="AE302" s="102"/>
    </row>
    <row r="303" spans="1:31" ht="16" x14ac:dyDescent="0.4">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c r="AA303" s="102"/>
      <c r="AB303" s="102"/>
      <c r="AC303" s="102"/>
      <c r="AD303" s="102"/>
      <c r="AE303" s="102"/>
    </row>
    <row r="304" spans="1:31" ht="16" x14ac:dyDescent="0.4">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row>
    <row r="305" spans="1:31" ht="16" x14ac:dyDescent="0.4">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c r="AA305" s="102"/>
      <c r="AB305" s="102"/>
      <c r="AC305" s="102"/>
      <c r="AD305" s="102"/>
      <c r="AE305" s="102"/>
    </row>
    <row r="306" spans="1:31" ht="16" x14ac:dyDescent="0.4">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c r="AA306" s="102"/>
      <c r="AB306" s="102"/>
      <c r="AC306" s="102"/>
      <c r="AD306" s="102"/>
      <c r="AE306" s="102"/>
    </row>
    <row r="307" spans="1:31" ht="16" x14ac:dyDescent="0.4">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c r="AA307" s="102"/>
      <c r="AB307" s="102"/>
      <c r="AC307" s="102"/>
      <c r="AD307" s="102"/>
      <c r="AE307" s="102"/>
    </row>
    <row r="308" spans="1:31" ht="16" x14ac:dyDescent="0.4">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c r="AA308" s="102"/>
      <c r="AB308" s="102"/>
      <c r="AC308" s="102"/>
      <c r="AD308" s="102"/>
      <c r="AE308" s="102"/>
    </row>
    <row r="309" spans="1:31" ht="16" x14ac:dyDescent="0.4">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c r="AA309" s="102"/>
      <c r="AB309" s="102"/>
      <c r="AC309" s="102"/>
      <c r="AD309" s="102"/>
      <c r="AE309" s="102"/>
    </row>
    <row r="310" spans="1:31" ht="16" x14ac:dyDescent="0.4">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c r="AA310" s="102"/>
      <c r="AB310" s="102"/>
      <c r="AC310" s="102"/>
      <c r="AD310" s="102"/>
      <c r="AE310" s="102"/>
    </row>
    <row r="311" spans="1:31" ht="16" x14ac:dyDescent="0.4">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c r="AA311" s="102"/>
      <c r="AB311" s="102"/>
      <c r="AC311" s="102"/>
      <c r="AD311" s="102"/>
      <c r="AE311" s="102"/>
    </row>
    <row r="312" spans="1:31" ht="16" x14ac:dyDescent="0.4">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c r="AA312" s="102"/>
      <c r="AB312" s="102"/>
      <c r="AC312" s="102"/>
      <c r="AD312" s="102"/>
      <c r="AE312" s="102"/>
    </row>
    <row r="313" spans="1:31" ht="16" x14ac:dyDescent="0.4">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c r="AA313" s="102"/>
      <c r="AB313" s="102"/>
      <c r="AC313" s="102"/>
      <c r="AD313" s="102"/>
      <c r="AE313" s="102"/>
    </row>
    <row r="314" spans="1:31" ht="16" x14ac:dyDescent="0.4">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c r="AA314" s="102"/>
      <c r="AB314" s="102"/>
      <c r="AC314" s="102"/>
      <c r="AD314" s="102"/>
      <c r="AE314" s="102"/>
    </row>
    <row r="315" spans="1:31" ht="16" x14ac:dyDescent="0.4">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c r="AA315" s="102"/>
      <c r="AB315" s="102"/>
      <c r="AC315" s="102"/>
      <c r="AD315" s="102"/>
      <c r="AE315" s="102"/>
    </row>
    <row r="316" spans="1:31" ht="16" x14ac:dyDescent="0.4">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c r="AA316" s="102"/>
      <c r="AB316" s="102"/>
      <c r="AC316" s="102"/>
      <c r="AD316" s="102"/>
      <c r="AE316" s="102"/>
    </row>
    <row r="317" spans="1:31" ht="16" x14ac:dyDescent="0.4">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c r="AA317" s="102"/>
      <c r="AB317" s="102"/>
      <c r="AC317" s="102"/>
      <c r="AD317" s="102"/>
      <c r="AE317" s="102"/>
    </row>
    <row r="318" spans="1:31" ht="16" x14ac:dyDescent="0.4">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c r="AA318" s="102"/>
      <c r="AB318" s="102"/>
      <c r="AC318" s="102"/>
      <c r="AD318" s="102"/>
      <c r="AE318" s="102"/>
    </row>
    <row r="319" spans="1:31" ht="16" x14ac:dyDescent="0.4">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c r="AA319" s="102"/>
      <c r="AB319" s="102"/>
      <c r="AC319" s="102"/>
      <c r="AD319" s="102"/>
      <c r="AE319" s="102"/>
    </row>
    <row r="320" spans="1:31" ht="16" x14ac:dyDescent="0.4">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c r="AA320" s="102"/>
      <c r="AB320" s="102"/>
      <c r="AC320" s="102"/>
      <c r="AD320" s="102"/>
      <c r="AE320" s="102"/>
    </row>
    <row r="321" spans="1:31" ht="16" x14ac:dyDescent="0.4">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row>
    <row r="322" spans="1:31" ht="16" x14ac:dyDescent="0.4">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c r="AA322" s="102"/>
      <c r="AB322" s="102"/>
      <c r="AC322" s="102"/>
      <c r="AD322" s="102"/>
      <c r="AE322" s="102"/>
    </row>
    <row r="323" spans="1:31" ht="16" x14ac:dyDescent="0.4">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c r="AA323" s="102"/>
      <c r="AB323" s="102"/>
      <c r="AC323" s="102"/>
      <c r="AD323" s="102"/>
      <c r="AE323" s="102"/>
    </row>
    <row r="324" spans="1:31" ht="16" x14ac:dyDescent="0.4">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row>
    <row r="325" spans="1:31" ht="16" x14ac:dyDescent="0.4">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c r="AA325" s="102"/>
      <c r="AB325" s="102"/>
      <c r="AC325" s="102"/>
      <c r="AD325" s="102"/>
      <c r="AE325" s="102"/>
    </row>
    <row r="326" spans="1:31" ht="16" x14ac:dyDescent="0.4">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c r="AA326" s="102"/>
      <c r="AB326" s="102"/>
      <c r="AC326" s="102"/>
      <c r="AD326" s="102"/>
      <c r="AE326" s="102"/>
    </row>
    <row r="327" spans="1:31" ht="16" x14ac:dyDescent="0.4">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c r="AA327" s="102"/>
      <c r="AB327" s="102"/>
      <c r="AC327" s="102"/>
      <c r="AD327" s="102"/>
      <c r="AE327" s="102"/>
    </row>
    <row r="328" spans="1:31" ht="16" x14ac:dyDescent="0.4">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c r="AA328" s="102"/>
      <c r="AB328" s="102"/>
      <c r="AC328" s="102"/>
      <c r="AD328" s="102"/>
      <c r="AE328" s="102"/>
    </row>
    <row r="329" spans="1:31" ht="16" x14ac:dyDescent="0.4">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c r="AA329" s="102"/>
      <c r="AB329" s="102"/>
      <c r="AC329" s="102"/>
      <c r="AD329" s="102"/>
      <c r="AE329" s="102"/>
    </row>
    <row r="330" spans="1:31" ht="16" x14ac:dyDescent="0.4">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c r="AA330" s="102"/>
      <c r="AB330" s="102"/>
      <c r="AC330" s="102"/>
      <c r="AD330" s="102"/>
      <c r="AE330" s="102"/>
    </row>
    <row r="331" spans="1:31" ht="16" x14ac:dyDescent="0.4">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c r="AA331" s="102"/>
      <c r="AB331" s="102"/>
      <c r="AC331" s="102"/>
      <c r="AD331" s="102"/>
      <c r="AE331" s="102"/>
    </row>
    <row r="332" spans="1:31" ht="16" x14ac:dyDescent="0.4">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c r="AA332" s="102"/>
      <c r="AB332" s="102"/>
      <c r="AC332" s="102"/>
      <c r="AD332" s="102"/>
      <c r="AE332" s="102"/>
    </row>
    <row r="333" spans="1:31" ht="16" x14ac:dyDescent="0.4">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row>
    <row r="334" spans="1:31" ht="16" x14ac:dyDescent="0.4">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c r="AA334" s="102"/>
      <c r="AB334" s="102"/>
      <c r="AC334" s="102"/>
      <c r="AD334" s="102"/>
      <c r="AE334" s="102"/>
    </row>
    <row r="335" spans="1:31" ht="16" x14ac:dyDescent="0.4">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row>
    <row r="336" spans="1:31" ht="16" x14ac:dyDescent="0.4">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c r="AA336" s="102"/>
      <c r="AB336" s="102"/>
      <c r="AC336" s="102"/>
      <c r="AD336" s="102"/>
      <c r="AE336" s="102"/>
    </row>
    <row r="337" spans="1:31" ht="16" x14ac:dyDescent="0.4">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row>
    <row r="338" spans="1:31" ht="16" x14ac:dyDescent="0.4">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c r="AA338" s="102"/>
      <c r="AB338" s="102"/>
      <c r="AC338" s="102"/>
      <c r="AD338" s="102"/>
      <c r="AE338" s="102"/>
    </row>
    <row r="339" spans="1:31" ht="16" x14ac:dyDescent="0.4">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c r="AA339" s="102"/>
      <c r="AB339" s="102"/>
      <c r="AC339" s="102"/>
      <c r="AD339" s="102"/>
      <c r="AE339" s="102"/>
    </row>
    <row r="340" spans="1:31" ht="16" x14ac:dyDescent="0.4">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c r="AA340" s="102"/>
      <c r="AB340" s="102"/>
      <c r="AC340" s="102"/>
      <c r="AD340" s="102"/>
      <c r="AE340" s="102"/>
    </row>
    <row r="341" spans="1:31" ht="16" x14ac:dyDescent="0.4">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c r="AA341" s="102"/>
      <c r="AB341" s="102"/>
      <c r="AC341" s="102"/>
      <c r="AD341" s="102"/>
      <c r="AE341" s="102"/>
    </row>
    <row r="342" spans="1:31" ht="16" x14ac:dyDescent="0.4">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row>
    <row r="343" spans="1:31" ht="16" x14ac:dyDescent="0.4">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c r="AA343" s="102"/>
      <c r="AB343" s="102"/>
      <c r="AC343" s="102"/>
      <c r="AD343" s="102"/>
      <c r="AE343" s="102"/>
    </row>
    <row r="344" spans="1:31" ht="16" x14ac:dyDescent="0.4">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c r="AA344" s="102"/>
      <c r="AB344" s="102"/>
      <c r="AC344" s="102"/>
      <c r="AD344" s="102"/>
      <c r="AE344" s="102"/>
    </row>
    <row r="345" spans="1:31" ht="16" x14ac:dyDescent="0.4">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c r="AA345" s="102"/>
      <c r="AB345" s="102"/>
      <c r="AC345" s="102"/>
      <c r="AD345" s="102"/>
      <c r="AE345" s="102"/>
    </row>
    <row r="346" spans="1:31" ht="16" x14ac:dyDescent="0.4">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c r="AA346" s="102"/>
      <c r="AB346" s="102"/>
      <c r="AC346" s="102"/>
      <c r="AD346" s="102"/>
      <c r="AE346" s="102"/>
    </row>
    <row r="347" spans="1:31" ht="16" x14ac:dyDescent="0.4">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c r="AA347" s="102"/>
      <c r="AB347" s="102"/>
      <c r="AC347" s="102"/>
      <c r="AD347" s="102"/>
      <c r="AE347" s="102"/>
    </row>
    <row r="348" spans="1:31" ht="16" x14ac:dyDescent="0.4">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c r="AA348" s="102"/>
      <c r="AB348" s="102"/>
      <c r="AC348" s="102"/>
      <c r="AD348" s="102"/>
      <c r="AE348" s="102"/>
    </row>
    <row r="349" spans="1:31" ht="16" x14ac:dyDescent="0.4">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c r="AA349" s="102"/>
      <c r="AB349" s="102"/>
      <c r="AC349" s="102"/>
      <c r="AD349" s="102"/>
      <c r="AE349" s="102"/>
    </row>
    <row r="350" spans="1:31" ht="16" x14ac:dyDescent="0.4">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c r="AA350" s="102"/>
      <c r="AB350" s="102"/>
      <c r="AC350" s="102"/>
      <c r="AD350" s="102"/>
      <c r="AE350" s="102"/>
    </row>
    <row r="351" spans="1:31" ht="16" x14ac:dyDescent="0.4">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row>
    <row r="352" spans="1:31" ht="16" x14ac:dyDescent="0.4">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c r="AA352" s="102"/>
      <c r="AB352" s="102"/>
      <c r="AC352" s="102"/>
      <c r="AD352" s="102"/>
      <c r="AE352" s="102"/>
    </row>
    <row r="353" spans="1:31" ht="16" x14ac:dyDescent="0.4">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c r="AA353" s="102"/>
      <c r="AB353" s="102"/>
      <c r="AC353" s="102"/>
      <c r="AD353" s="102"/>
      <c r="AE353" s="102"/>
    </row>
    <row r="354" spans="1:31" ht="16" x14ac:dyDescent="0.4">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c r="AA354" s="102"/>
      <c r="AB354" s="102"/>
      <c r="AC354" s="102"/>
      <c r="AD354" s="102"/>
      <c r="AE354" s="102"/>
    </row>
    <row r="355" spans="1:31" ht="16" x14ac:dyDescent="0.4">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c r="AA355" s="102"/>
      <c r="AB355" s="102"/>
      <c r="AC355" s="102"/>
      <c r="AD355" s="102"/>
      <c r="AE355" s="102"/>
    </row>
    <row r="356" spans="1:31" ht="16" x14ac:dyDescent="0.4">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c r="AA356" s="102"/>
      <c r="AB356" s="102"/>
      <c r="AC356" s="102"/>
      <c r="AD356" s="102"/>
      <c r="AE356" s="102"/>
    </row>
    <row r="357" spans="1:31" ht="16" x14ac:dyDescent="0.4">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c r="AA357" s="102"/>
      <c r="AB357" s="102"/>
      <c r="AC357" s="102"/>
      <c r="AD357" s="102"/>
      <c r="AE357" s="102"/>
    </row>
    <row r="358" spans="1:31" ht="16" x14ac:dyDescent="0.4">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row>
    <row r="359" spans="1:31" ht="16" x14ac:dyDescent="0.4">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c r="AA359" s="102"/>
      <c r="AB359" s="102"/>
      <c r="AC359" s="102"/>
      <c r="AD359" s="102"/>
      <c r="AE359" s="102"/>
    </row>
    <row r="360" spans="1:31" ht="16" x14ac:dyDescent="0.4">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c r="AA360" s="102"/>
      <c r="AB360" s="102"/>
      <c r="AC360" s="102"/>
      <c r="AD360" s="102"/>
      <c r="AE360" s="102"/>
    </row>
    <row r="361" spans="1:31" ht="16" x14ac:dyDescent="0.4">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c r="AA361" s="102"/>
      <c r="AB361" s="102"/>
      <c r="AC361" s="102"/>
      <c r="AD361" s="102"/>
      <c r="AE361" s="102"/>
    </row>
    <row r="362" spans="1:31" ht="16" x14ac:dyDescent="0.4">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c r="AA362" s="102"/>
      <c r="AB362" s="102"/>
      <c r="AC362" s="102"/>
      <c r="AD362" s="102"/>
      <c r="AE362" s="102"/>
    </row>
    <row r="363" spans="1:31" ht="16" x14ac:dyDescent="0.4">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c r="AA363" s="102"/>
      <c r="AB363" s="102"/>
      <c r="AC363" s="102"/>
      <c r="AD363" s="102"/>
      <c r="AE363" s="102"/>
    </row>
    <row r="364" spans="1:31" ht="16" x14ac:dyDescent="0.4">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row>
    <row r="365" spans="1:31" ht="16" x14ac:dyDescent="0.4">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c r="AA365" s="102"/>
      <c r="AB365" s="102"/>
      <c r="AC365" s="102"/>
      <c r="AD365" s="102"/>
      <c r="AE365" s="102"/>
    </row>
    <row r="366" spans="1:31" ht="16" x14ac:dyDescent="0.4">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c r="AA366" s="102"/>
      <c r="AB366" s="102"/>
      <c r="AC366" s="102"/>
      <c r="AD366" s="102"/>
      <c r="AE366" s="102"/>
    </row>
    <row r="367" spans="1:31" ht="16" x14ac:dyDescent="0.4">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c r="AA367" s="102"/>
      <c r="AB367" s="102"/>
      <c r="AC367" s="102"/>
      <c r="AD367" s="102"/>
      <c r="AE367" s="102"/>
    </row>
    <row r="368" spans="1:31" ht="16" x14ac:dyDescent="0.4">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c r="AA368" s="102"/>
      <c r="AB368" s="102"/>
      <c r="AC368" s="102"/>
      <c r="AD368" s="102"/>
      <c r="AE368" s="102"/>
    </row>
    <row r="369" spans="1:31" ht="16" x14ac:dyDescent="0.4">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row>
    <row r="370" spans="1:31" ht="16" x14ac:dyDescent="0.4">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c r="AA370" s="102"/>
      <c r="AB370" s="102"/>
      <c r="AC370" s="102"/>
      <c r="AD370" s="102"/>
      <c r="AE370" s="102"/>
    </row>
    <row r="371" spans="1:31" ht="16" x14ac:dyDescent="0.4">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c r="AA371" s="102"/>
      <c r="AB371" s="102"/>
      <c r="AC371" s="102"/>
      <c r="AD371" s="102"/>
      <c r="AE371" s="102"/>
    </row>
    <row r="372" spans="1:31" ht="16" x14ac:dyDescent="0.4">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c r="AA372" s="102"/>
      <c r="AB372" s="102"/>
      <c r="AC372" s="102"/>
      <c r="AD372" s="102"/>
      <c r="AE372" s="102"/>
    </row>
    <row r="373" spans="1:31" ht="16" x14ac:dyDescent="0.4">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c r="AA373" s="102"/>
      <c r="AB373" s="102"/>
      <c r="AC373" s="102"/>
      <c r="AD373" s="102"/>
      <c r="AE373" s="102"/>
    </row>
    <row r="374" spans="1:31" ht="16" x14ac:dyDescent="0.4">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c r="AA374" s="102"/>
      <c r="AB374" s="102"/>
      <c r="AC374" s="102"/>
      <c r="AD374" s="102"/>
      <c r="AE374" s="102"/>
    </row>
    <row r="375" spans="1:31" ht="16" x14ac:dyDescent="0.4">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c r="AA375" s="102"/>
      <c r="AB375" s="102"/>
      <c r="AC375" s="102"/>
      <c r="AD375" s="102"/>
      <c r="AE375" s="102"/>
    </row>
    <row r="376" spans="1:31" ht="16" x14ac:dyDescent="0.4">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c r="AA376" s="102"/>
      <c r="AB376" s="102"/>
      <c r="AC376" s="102"/>
      <c r="AD376" s="102"/>
      <c r="AE376" s="102"/>
    </row>
    <row r="377" spans="1:31" ht="16" x14ac:dyDescent="0.4">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c r="AA377" s="102"/>
      <c r="AB377" s="102"/>
      <c r="AC377" s="102"/>
      <c r="AD377" s="102"/>
      <c r="AE377" s="102"/>
    </row>
    <row r="378" spans="1:31" ht="16" x14ac:dyDescent="0.4">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c r="AA378" s="102"/>
      <c r="AB378" s="102"/>
      <c r="AC378" s="102"/>
      <c r="AD378" s="102"/>
      <c r="AE378" s="102"/>
    </row>
    <row r="379" spans="1:31" ht="16" x14ac:dyDescent="0.4">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row>
    <row r="380" spans="1:31" ht="16" x14ac:dyDescent="0.4">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c r="AA380" s="102"/>
      <c r="AB380" s="102"/>
      <c r="AC380" s="102"/>
      <c r="AD380" s="102"/>
      <c r="AE380" s="102"/>
    </row>
    <row r="381" spans="1:31" ht="16" x14ac:dyDescent="0.4">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c r="AA381" s="102"/>
      <c r="AB381" s="102"/>
      <c r="AC381" s="102"/>
      <c r="AD381" s="102"/>
      <c r="AE381" s="102"/>
    </row>
    <row r="382" spans="1:31" ht="16" x14ac:dyDescent="0.4">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c r="AA382" s="102"/>
      <c r="AB382" s="102"/>
      <c r="AC382" s="102"/>
      <c r="AD382" s="102"/>
      <c r="AE382" s="102"/>
    </row>
    <row r="383" spans="1:31" ht="16" x14ac:dyDescent="0.4">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c r="AA383" s="102"/>
      <c r="AB383" s="102"/>
      <c r="AC383" s="102"/>
      <c r="AD383" s="102"/>
      <c r="AE383" s="102"/>
    </row>
    <row r="384" spans="1:31" ht="16" x14ac:dyDescent="0.4">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c r="AA384" s="102"/>
      <c r="AB384" s="102"/>
      <c r="AC384" s="102"/>
      <c r="AD384" s="102"/>
      <c r="AE384" s="102"/>
    </row>
    <row r="385" spans="1:31" ht="16" x14ac:dyDescent="0.4">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c r="AA385" s="102"/>
      <c r="AB385" s="102"/>
      <c r="AC385" s="102"/>
      <c r="AD385" s="102"/>
      <c r="AE385" s="102"/>
    </row>
    <row r="386" spans="1:31" ht="16" x14ac:dyDescent="0.4">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c r="AA386" s="102"/>
      <c r="AB386" s="102"/>
      <c r="AC386" s="102"/>
      <c r="AD386" s="102"/>
      <c r="AE386" s="102"/>
    </row>
    <row r="387" spans="1:31" ht="16" x14ac:dyDescent="0.4">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c r="AA387" s="102"/>
      <c r="AB387" s="102"/>
      <c r="AC387" s="102"/>
      <c r="AD387" s="102"/>
      <c r="AE387" s="102"/>
    </row>
    <row r="388" spans="1:31" ht="16" x14ac:dyDescent="0.4">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c r="AA388" s="102"/>
      <c r="AB388" s="102"/>
      <c r="AC388" s="102"/>
      <c r="AD388" s="102"/>
      <c r="AE388" s="102"/>
    </row>
    <row r="389" spans="1:31" ht="16" x14ac:dyDescent="0.4">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c r="AA389" s="102"/>
      <c r="AB389" s="102"/>
      <c r="AC389" s="102"/>
      <c r="AD389" s="102"/>
      <c r="AE389" s="102"/>
    </row>
    <row r="390" spans="1:31" ht="16" x14ac:dyDescent="0.4">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c r="AA390" s="102"/>
      <c r="AB390" s="102"/>
      <c r="AC390" s="102"/>
      <c r="AD390" s="102"/>
      <c r="AE390" s="102"/>
    </row>
    <row r="391" spans="1:31" ht="16" x14ac:dyDescent="0.4">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c r="AA391" s="102"/>
      <c r="AB391" s="102"/>
      <c r="AC391" s="102"/>
      <c r="AD391" s="102"/>
      <c r="AE391" s="102"/>
    </row>
    <row r="392" spans="1:31" ht="16" x14ac:dyDescent="0.4">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c r="AA392" s="102"/>
      <c r="AB392" s="102"/>
      <c r="AC392" s="102"/>
      <c r="AD392" s="102"/>
      <c r="AE392" s="102"/>
    </row>
    <row r="393" spans="1:31" ht="16" x14ac:dyDescent="0.4">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c r="AA393" s="102"/>
      <c r="AB393" s="102"/>
      <c r="AC393" s="102"/>
      <c r="AD393" s="102"/>
      <c r="AE393" s="102"/>
    </row>
    <row r="394" spans="1:31" ht="16" x14ac:dyDescent="0.4">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c r="AA394" s="102"/>
      <c r="AB394" s="102"/>
      <c r="AC394" s="102"/>
      <c r="AD394" s="102"/>
      <c r="AE394" s="102"/>
    </row>
    <row r="395" spans="1:31" ht="16" x14ac:dyDescent="0.4">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c r="AA395" s="102"/>
      <c r="AB395" s="102"/>
      <c r="AC395" s="102"/>
      <c r="AD395" s="102"/>
      <c r="AE395" s="102"/>
    </row>
    <row r="396" spans="1:31" ht="16" x14ac:dyDescent="0.4">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c r="AA396" s="102"/>
      <c r="AB396" s="102"/>
      <c r="AC396" s="102"/>
      <c r="AD396" s="102"/>
      <c r="AE396" s="102"/>
    </row>
    <row r="397" spans="1:31" ht="16" x14ac:dyDescent="0.4">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c r="AA397" s="102"/>
      <c r="AB397" s="102"/>
      <c r="AC397" s="102"/>
      <c r="AD397" s="102"/>
      <c r="AE397" s="102"/>
    </row>
    <row r="398" spans="1:31" ht="16" x14ac:dyDescent="0.4">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c r="AA398" s="102"/>
      <c r="AB398" s="102"/>
      <c r="AC398" s="102"/>
      <c r="AD398" s="102"/>
      <c r="AE398" s="102"/>
    </row>
    <row r="399" spans="1:31" ht="16" x14ac:dyDescent="0.4">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c r="AA399" s="102"/>
      <c r="AB399" s="102"/>
      <c r="AC399" s="102"/>
      <c r="AD399" s="102"/>
      <c r="AE399" s="102"/>
    </row>
    <row r="400" spans="1:31" ht="16" x14ac:dyDescent="0.4">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c r="AA400" s="102"/>
      <c r="AB400" s="102"/>
      <c r="AC400" s="102"/>
      <c r="AD400" s="102"/>
      <c r="AE400" s="102"/>
    </row>
    <row r="401" spans="1:31" ht="16" x14ac:dyDescent="0.4">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c r="AA401" s="102"/>
      <c r="AB401" s="102"/>
      <c r="AC401" s="102"/>
      <c r="AD401" s="102"/>
      <c r="AE401" s="102"/>
    </row>
    <row r="402" spans="1:31" ht="16" x14ac:dyDescent="0.4">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c r="AA402" s="102"/>
      <c r="AB402" s="102"/>
      <c r="AC402" s="102"/>
      <c r="AD402" s="102"/>
      <c r="AE402" s="102"/>
    </row>
    <row r="403" spans="1:31" ht="16" x14ac:dyDescent="0.4">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c r="AA403" s="102"/>
      <c r="AB403" s="102"/>
      <c r="AC403" s="102"/>
      <c r="AD403" s="102"/>
      <c r="AE403" s="102"/>
    </row>
    <row r="404" spans="1:31" ht="16" x14ac:dyDescent="0.4">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c r="AA404" s="102"/>
      <c r="AB404" s="102"/>
      <c r="AC404" s="102"/>
      <c r="AD404" s="102"/>
      <c r="AE404" s="102"/>
    </row>
    <row r="405" spans="1:31" ht="16" x14ac:dyDescent="0.4">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c r="AA405" s="102"/>
      <c r="AB405" s="102"/>
      <c r="AC405" s="102"/>
      <c r="AD405" s="102"/>
      <c r="AE405" s="102"/>
    </row>
    <row r="406" spans="1:31" ht="16" x14ac:dyDescent="0.4">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c r="AA406" s="102"/>
      <c r="AB406" s="102"/>
      <c r="AC406" s="102"/>
      <c r="AD406" s="102"/>
      <c r="AE406" s="102"/>
    </row>
    <row r="407" spans="1:31" ht="16" x14ac:dyDescent="0.4">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c r="AA407" s="102"/>
      <c r="AB407" s="102"/>
      <c r="AC407" s="102"/>
      <c r="AD407" s="102"/>
      <c r="AE407" s="102"/>
    </row>
    <row r="408" spans="1:31" ht="16" x14ac:dyDescent="0.4">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row>
    <row r="409" spans="1:31" ht="16" x14ac:dyDescent="0.4">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row>
    <row r="410" spans="1:31" ht="16" x14ac:dyDescent="0.4">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c r="AA410" s="102"/>
      <c r="AB410" s="102"/>
      <c r="AC410" s="102"/>
      <c r="AD410" s="102"/>
      <c r="AE410" s="102"/>
    </row>
    <row r="411" spans="1:31" ht="16" x14ac:dyDescent="0.4">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c r="AA411" s="102"/>
      <c r="AB411" s="102"/>
      <c r="AC411" s="102"/>
      <c r="AD411" s="102"/>
      <c r="AE411" s="102"/>
    </row>
    <row r="412" spans="1:31" ht="16" x14ac:dyDescent="0.4">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c r="AA412" s="102"/>
      <c r="AB412" s="102"/>
      <c r="AC412" s="102"/>
      <c r="AD412" s="102"/>
      <c r="AE412" s="102"/>
    </row>
    <row r="413" spans="1:31" ht="16" x14ac:dyDescent="0.4">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c r="AA413" s="102"/>
      <c r="AB413" s="102"/>
      <c r="AC413" s="102"/>
      <c r="AD413" s="102"/>
      <c r="AE413" s="102"/>
    </row>
    <row r="414" spans="1:31" ht="16" x14ac:dyDescent="0.4">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c r="AA414" s="102"/>
      <c r="AB414" s="102"/>
      <c r="AC414" s="102"/>
      <c r="AD414" s="102"/>
      <c r="AE414" s="102"/>
    </row>
    <row r="415" spans="1:31" ht="16" x14ac:dyDescent="0.4">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c r="AA415" s="102"/>
      <c r="AB415" s="102"/>
      <c r="AC415" s="102"/>
      <c r="AD415" s="102"/>
      <c r="AE415" s="102"/>
    </row>
    <row r="416" spans="1:31" ht="16" x14ac:dyDescent="0.4">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c r="AA416" s="102"/>
      <c r="AB416" s="102"/>
      <c r="AC416" s="102"/>
      <c r="AD416" s="102"/>
      <c r="AE416" s="102"/>
    </row>
    <row r="417" spans="1:31" ht="16" x14ac:dyDescent="0.4">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row>
    <row r="418" spans="1:31" ht="16" x14ac:dyDescent="0.4">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row>
    <row r="419" spans="1:31" ht="16" x14ac:dyDescent="0.4">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row>
    <row r="420" spans="1:31" ht="16" x14ac:dyDescent="0.4">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c r="AA420" s="102"/>
      <c r="AB420" s="102"/>
      <c r="AC420" s="102"/>
      <c r="AD420" s="102"/>
      <c r="AE420" s="102"/>
    </row>
    <row r="421" spans="1:31" ht="16" x14ac:dyDescent="0.4">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c r="AA421" s="102"/>
      <c r="AB421" s="102"/>
      <c r="AC421" s="102"/>
      <c r="AD421" s="102"/>
      <c r="AE421" s="102"/>
    </row>
    <row r="422" spans="1:31" ht="16" x14ac:dyDescent="0.4">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c r="AA422" s="102"/>
      <c r="AB422" s="102"/>
      <c r="AC422" s="102"/>
      <c r="AD422" s="102"/>
      <c r="AE422" s="102"/>
    </row>
    <row r="423" spans="1:31" ht="16" x14ac:dyDescent="0.4">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c r="AA423" s="102"/>
      <c r="AB423" s="102"/>
      <c r="AC423" s="102"/>
      <c r="AD423" s="102"/>
      <c r="AE423" s="102"/>
    </row>
    <row r="424" spans="1:31" ht="16" x14ac:dyDescent="0.4">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c r="AA424" s="102"/>
      <c r="AB424" s="102"/>
      <c r="AC424" s="102"/>
      <c r="AD424" s="102"/>
      <c r="AE424" s="102"/>
    </row>
    <row r="425" spans="1:31" ht="16" x14ac:dyDescent="0.4">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c r="AA425" s="102"/>
      <c r="AB425" s="102"/>
      <c r="AC425" s="102"/>
      <c r="AD425" s="102"/>
      <c r="AE425" s="102"/>
    </row>
    <row r="426" spans="1:31" ht="16" x14ac:dyDescent="0.4">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c r="AA426" s="102"/>
      <c r="AB426" s="102"/>
      <c r="AC426" s="102"/>
      <c r="AD426" s="102"/>
      <c r="AE426" s="102"/>
    </row>
    <row r="427" spans="1:31" ht="16" x14ac:dyDescent="0.4">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c r="AA427" s="102"/>
      <c r="AB427" s="102"/>
      <c r="AC427" s="102"/>
      <c r="AD427" s="102"/>
      <c r="AE427" s="102"/>
    </row>
    <row r="428" spans="1:31" ht="16" x14ac:dyDescent="0.4">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c r="AA428" s="102"/>
      <c r="AB428" s="102"/>
      <c r="AC428" s="102"/>
      <c r="AD428" s="102"/>
      <c r="AE428" s="102"/>
    </row>
    <row r="429" spans="1:31" ht="16" x14ac:dyDescent="0.4">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c r="AA429" s="102"/>
      <c r="AB429" s="102"/>
      <c r="AC429" s="102"/>
      <c r="AD429" s="102"/>
      <c r="AE429" s="102"/>
    </row>
    <row r="430" spans="1:31" ht="16" x14ac:dyDescent="0.4">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c r="AA430" s="102"/>
      <c r="AB430" s="102"/>
      <c r="AC430" s="102"/>
      <c r="AD430" s="102"/>
      <c r="AE430" s="102"/>
    </row>
    <row r="431" spans="1:31" ht="16" x14ac:dyDescent="0.4">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c r="AA431" s="102"/>
      <c r="AB431" s="102"/>
      <c r="AC431" s="102"/>
      <c r="AD431" s="102"/>
      <c r="AE431" s="102"/>
    </row>
    <row r="432" spans="1:31" ht="16" x14ac:dyDescent="0.4">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c r="AA432" s="102"/>
      <c r="AB432" s="102"/>
      <c r="AC432" s="102"/>
      <c r="AD432" s="102"/>
      <c r="AE432" s="102"/>
    </row>
    <row r="433" spans="1:31" ht="16" x14ac:dyDescent="0.4">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c r="AA433" s="102"/>
      <c r="AB433" s="102"/>
      <c r="AC433" s="102"/>
      <c r="AD433" s="102"/>
      <c r="AE433" s="102"/>
    </row>
    <row r="434" spans="1:31" ht="16" x14ac:dyDescent="0.4">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c r="AA434" s="102"/>
      <c r="AB434" s="102"/>
      <c r="AC434" s="102"/>
      <c r="AD434" s="102"/>
      <c r="AE434" s="102"/>
    </row>
    <row r="435" spans="1:31" ht="16" x14ac:dyDescent="0.4">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c r="AA435" s="102"/>
      <c r="AB435" s="102"/>
      <c r="AC435" s="102"/>
      <c r="AD435" s="102"/>
      <c r="AE435" s="102"/>
    </row>
    <row r="436" spans="1:31" ht="16" x14ac:dyDescent="0.4">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c r="AA436" s="102"/>
      <c r="AB436" s="102"/>
      <c r="AC436" s="102"/>
      <c r="AD436" s="102"/>
      <c r="AE436" s="102"/>
    </row>
    <row r="437" spans="1:31" ht="16" x14ac:dyDescent="0.4">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c r="AA437" s="102"/>
      <c r="AB437" s="102"/>
      <c r="AC437" s="102"/>
      <c r="AD437" s="102"/>
      <c r="AE437" s="102"/>
    </row>
    <row r="438" spans="1:31" ht="16" x14ac:dyDescent="0.4">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c r="AA438" s="102"/>
      <c r="AB438" s="102"/>
      <c r="AC438" s="102"/>
      <c r="AD438" s="102"/>
      <c r="AE438" s="102"/>
    </row>
    <row r="439" spans="1:31" ht="16" x14ac:dyDescent="0.4">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c r="AA439" s="102"/>
      <c r="AB439" s="102"/>
      <c r="AC439" s="102"/>
      <c r="AD439" s="102"/>
      <c r="AE439" s="102"/>
    </row>
    <row r="440" spans="1:31" ht="16" x14ac:dyDescent="0.4">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c r="AA440" s="102"/>
      <c r="AB440" s="102"/>
      <c r="AC440" s="102"/>
      <c r="AD440" s="102"/>
      <c r="AE440" s="102"/>
    </row>
    <row r="441" spans="1:31" ht="16" x14ac:dyDescent="0.4">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c r="AA441" s="102"/>
      <c r="AB441" s="102"/>
      <c r="AC441" s="102"/>
      <c r="AD441" s="102"/>
      <c r="AE441" s="102"/>
    </row>
    <row r="442" spans="1:31" ht="16" x14ac:dyDescent="0.4">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c r="AA442" s="102"/>
      <c r="AB442" s="102"/>
      <c r="AC442" s="102"/>
      <c r="AD442" s="102"/>
      <c r="AE442" s="102"/>
    </row>
    <row r="443" spans="1:31" ht="16" x14ac:dyDescent="0.4">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c r="AA443" s="102"/>
      <c r="AB443" s="102"/>
      <c r="AC443" s="102"/>
      <c r="AD443" s="102"/>
      <c r="AE443" s="102"/>
    </row>
    <row r="444" spans="1:31" ht="16" x14ac:dyDescent="0.4">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c r="AA444" s="102"/>
      <c r="AB444" s="102"/>
      <c r="AC444" s="102"/>
      <c r="AD444" s="102"/>
      <c r="AE444" s="102"/>
    </row>
    <row r="445" spans="1:31" ht="16" x14ac:dyDescent="0.4">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c r="AA445" s="102"/>
      <c r="AB445" s="102"/>
      <c r="AC445" s="102"/>
      <c r="AD445" s="102"/>
      <c r="AE445" s="102"/>
    </row>
    <row r="446" spans="1:31" ht="16" x14ac:dyDescent="0.4">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c r="AA446" s="102"/>
      <c r="AB446" s="102"/>
      <c r="AC446" s="102"/>
      <c r="AD446" s="102"/>
      <c r="AE446" s="102"/>
    </row>
    <row r="447" spans="1:31" ht="16" x14ac:dyDescent="0.4">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c r="AA447" s="102"/>
      <c r="AB447" s="102"/>
      <c r="AC447" s="102"/>
      <c r="AD447" s="102"/>
      <c r="AE447" s="102"/>
    </row>
    <row r="448" spans="1:31" ht="16" x14ac:dyDescent="0.4">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c r="AA448" s="102"/>
      <c r="AB448" s="102"/>
      <c r="AC448" s="102"/>
      <c r="AD448" s="102"/>
      <c r="AE448" s="102"/>
    </row>
    <row r="449" spans="1:31" ht="16" x14ac:dyDescent="0.4">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c r="AA449" s="102"/>
      <c r="AB449" s="102"/>
      <c r="AC449" s="102"/>
      <c r="AD449" s="102"/>
      <c r="AE449" s="102"/>
    </row>
    <row r="450" spans="1:31" ht="16" x14ac:dyDescent="0.4">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c r="AA450" s="102"/>
      <c r="AB450" s="102"/>
      <c r="AC450" s="102"/>
      <c r="AD450" s="102"/>
      <c r="AE450" s="102"/>
    </row>
    <row r="451" spans="1:31" ht="16" x14ac:dyDescent="0.4">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c r="AA451" s="102"/>
      <c r="AB451" s="102"/>
      <c r="AC451" s="102"/>
      <c r="AD451" s="102"/>
      <c r="AE451" s="102"/>
    </row>
    <row r="452" spans="1:31" ht="16" x14ac:dyDescent="0.4">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c r="AA452" s="102"/>
      <c r="AB452" s="102"/>
      <c r="AC452" s="102"/>
      <c r="AD452" s="102"/>
      <c r="AE452" s="102"/>
    </row>
    <row r="453" spans="1:31" ht="16" x14ac:dyDescent="0.4">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c r="AA453" s="102"/>
      <c r="AB453" s="102"/>
      <c r="AC453" s="102"/>
      <c r="AD453" s="102"/>
      <c r="AE453" s="102"/>
    </row>
    <row r="454" spans="1:31" ht="16" x14ac:dyDescent="0.4">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c r="AA454" s="102"/>
      <c r="AB454" s="102"/>
      <c r="AC454" s="102"/>
      <c r="AD454" s="102"/>
      <c r="AE454" s="102"/>
    </row>
    <row r="455" spans="1:31" ht="16" x14ac:dyDescent="0.4">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c r="AA455" s="102"/>
      <c r="AB455" s="102"/>
      <c r="AC455" s="102"/>
      <c r="AD455" s="102"/>
      <c r="AE455" s="102"/>
    </row>
    <row r="456" spans="1:31" ht="16" x14ac:dyDescent="0.4">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c r="AA456" s="102"/>
      <c r="AB456" s="102"/>
      <c r="AC456" s="102"/>
      <c r="AD456" s="102"/>
      <c r="AE456" s="102"/>
    </row>
    <row r="457" spans="1:31" ht="16" x14ac:dyDescent="0.4">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c r="AA457" s="102"/>
      <c r="AB457" s="102"/>
      <c r="AC457" s="102"/>
      <c r="AD457" s="102"/>
      <c r="AE457" s="102"/>
    </row>
    <row r="458" spans="1:31" ht="16" x14ac:dyDescent="0.4">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c r="AA458" s="102"/>
      <c r="AB458" s="102"/>
      <c r="AC458" s="102"/>
      <c r="AD458" s="102"/>
      <c r="AE458" s="102"/>
    </row>
    <row r="459" spans="1:31" ht="16" x14ac:dyDescent="0.4">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c r="AA459" s="102"/>
      <c r="AB459" s="102"/>
      <c r="AC459" s="102"/>
      <c r="AD459" s="102"/>
      <c r="AE459" s="102"/>
    </row>
    <row r="460" spans="1:31" ht="16" x14ac:dyDescent="0.4">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c r="AA460" s="102"/>
      <c r="AB460" s="102"/>
      <c r="AC460" s="102"/>
      <c r="AD460" s="102"/>
      <c r="AE460" s="102"/>
    </row>
    <row r="461" spans="1:31" ht="16" x14ac:dyDescent="0.4">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c r="AA461" s="102"/>
      <c r="AB461" s="102"/>
      <c r="AC461" s="102"/>
      <c r="AD461" s="102"/>
      <c r="AE461" s="102"/>
    </row>
    <row r="462" spans="1:31" ht="16" x14ac:dyDescent="0.4">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c r="AA462" s="102"/>
      <c r="AB462" s="102"/>
      <c r="AC462" s="102"/>
      <c r="AD462" s="102"/>
      <c r="AE462" s="102"/>
    </row>
    <row r="463" spans="1:31" ht="16" x14ac:dyDescent="0.4">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c r="AA463" s="102"/>
      <c r="AB463" s="102"/>
      <c r="AC463" s="102"/>
      <c r="AD463" s="102"/>
      <c r="AE463" s="102"/>
    </row>
    <row r="464" spans="1:31" ht="16" x14ac:dyDescent="0.4">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c r="AA464" s="102"/>
      <c r="AB464" s="102"/>
      <c r="AC464" s="102"/>
      <c r="AD464" s="102"/>
      <c r="AE464" s="102"/>
    </row>
    <row r="465" spans="1:31" ht="16" x14ac:dyDescent="0.4">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c r="AA465" s="102"/>
      <c r="AB465" s="102"/>
      <c r="AC465" s="102"/>
      <c r="AD465" s="102"/>
      <c r="AE465" s="102"/>
    </row>
    <row r="466" spans="1:31" ht="16" x14ac:dyDescent="0.4">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row>
    <row r="467" spans="1:31" ht="16" x14ac:dyDescent="0.4">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row>
    <row r="468" spans="1:31" ht="16" x14ac:dyDescent="0.4">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row>
    <row r="469" spans="1:31" ht="16" x14ac:dyDescent="0.4">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row>
    <row r="470" spans="1:31" ht="16" x14ac:dyDescent="0.4">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row>
    <row r="471" spans="1:31" ht="16" x14ac:dyDescent="0.4">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row>
    <row r="472" spans="1:31" ht="16" x14ac:dyDescent="0.4">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row>
    <row r="473" spans="1:31" ht="16" x14ac:dyDescent="0.4">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row>
    <row r="474" spans="1:31" ht="16" x14ac:dyDescent="0.4">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row>
    <row r="475" spans="1:31" ht="16" x14ac:dyDescent="0.4">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row>
    <row r="476" spans="1:31" ht="16" x14ac:dyDescent="0.4">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c r="AA476" s="102"/>
      <c r="AB476" s="102"/>
      <c r="AC476" s="102"/>
      <c r="AD476" s="102"/>
      <c r="AE476" s="102"/>
    </row>
    <row r="477" spans="1:31" ht="16" x14ac:dyDescent="0.4">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c r="AA477" s="102"/>
      <c r="AB477" s="102"/>
      <c r="AC477" s="102"/>
      <c r="AD477" s="102"/>
      <c r="AE477" s="102"/>
    </row>
    <row r="478" spans="1:31" ht="16" x14ac:dyDescent="0.4">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c r="AA478" s="102"/>
      <c r="AB478" s="102"/>
      <c r="AC478" s="102"/>
      <c r="AD478" s="102"/>
      <c r="AE478" s="102"/>
    </row>
    <row r="479" spans="1:31" ht="16" x14ac:dyDescent="0.4">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c r="AA479" s="102"/>
      <c r="AB479" s="102"/>
      <c r="AC479" s="102"/>
      <c r="AD479" s="102"/>
      <c r="AE479" s="102"/>
    </row>
    <row r="480" spans="1:31" ht="16" x14ac:dyDescent="0.4">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c r="AA480" s="102"/>
      <c r="AB480" s="102"/>
      <c r="AC480" s="102"/>
      <c r="AD480" s="102"/>
      <c r="AE480" s="102"/>
    </row>
    <row r="481" spans="1:31" ht="16" x14ac:dyDescent="0.4">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c r="AA481" s="102"/>
      <c r="AB481" s="102"/>
      <c r="AC481" s="102"/>
      <c r="AD481" s="102"/>
      <c r="AE481" s="102"/>
    </row>
    <row r="482" spans="1:31" ht="16" x14ac:dyDescent="0.4">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c r="AA482" s="102"/>
      <c r="AB482" s="102"/>
      <c r="AC482" s="102"/>
      <c r="AD482" s="102"/>
      <c r="AE482" s="102"/>
    </row>
    <row r="483" spans="1:31" ht="16" x14ac:dyDescent="0.4">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c r="AA483" s="102"/>
      <c r="AB483" s="102"/>
      <c r="AC483" s="102"/>
      <c r="AD483" s="102"/>
      <c r="AE483" s="102"/>
    </row>
    <row r="484" spans="1:31" ht="16" x14ac:dyDescent="0.4">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c r="AA484" s="102"/>
      <c r="AB484" s="102"/>
      <c r="AC484" s="102"/>
      <c r="AD484" s="102"/>
      <c r="AE484" s="102"/>
    </row>
    <row r="485" spans="1:31" ht="16" x14ac:dyDescent="0.4">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c r="AA485" s="102"/>
      <c r="AB485" s="102"/>
      <c r="AC485" s="102"/>
      <c r="AD485" s="102"/>
      <c r="AE485" s="102"/>
    </row>
    <row r="486" spans="1:31" ht="16" x14ac:dyDescent="0.4">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c r="AA486" s="102"/>
      <c r="AB486" s="102"/>
      <c r="AC486" s="102"/>
      <c r="AD486" s="102"/>
      <c r="AE486" s="102"/>
    </row>
    <row r="487" spans="1:31" ht="16" x14ac:dyDescent="0.4">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c r="AA487" s="102"/>
      <c r="AB487" s="102"/>
      <c r="AC487" s="102"/>
      <c r="AD487" s="102"/>
      <c r="AE487" s="102"/>
    </row>
    <row r="488" spans="1:31" ht="16" x14ac:dyDescent="0.4">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c r="AA488" s="102"/>
      <c r="AB488" s="102"/>
      <c r="AC488" s="102"/>
      <c r="AD488" s="102"/>
      <c r="AE488" s="102"/>
    </row>
    <row r="489" spans="1:31" ht="16" x14ac:dyDescent="0.4">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c r="AA489" s="102"/>
      <c r="AB489" s="102"/>
      <c r="AC489" s="102"/>
      <c r="AD489" s="102"/>
      <c r="AE489" s="102"/>
    </row>
    <row r="490" spans="1:31" ht="16" x14ac:dyDescent="0.4">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c r="AA490" s="102"/>
      <c r="AB490" s="102"/>
      <c r="AC490" s="102"/>
      <c r="AD490" s="102"/>
      <c r="AE490" s="102"/>
    </row>
    <row r="491" spans="1:31" ht="16" x14ac:dyDescent="0.4">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c r="AA491" s="102"/>
      <c r="AB491" s="102"/>
      <c r="AC491" s="102"/>
      <c r="AD491" s="102"/>
      <c r="AE491" s="102"/>
    </row>
    <row r="492" spans="1:31" ht="16" x14ac:dyDescent="0.4">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c r="AA492" s="102"/>
      <c r="AB492" s="102"/>
      <c r="AC492" s="102"/>
      <c r="AD492" s="102"/>
      <c r="AE492" s="102"/>
    </row>
    <row r="493" spans="1:31" ht="16" x14ac:dyDescent="0.4">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c r="AA493" s="102"/>
      <c r="AB493" s="102"/>
      <c r="AC493" s="102"/>
      <c r="AD493" s="102"/>
      <c r="AE493" s="102"/>
    </row>
    <row r="494" spans="1:31" ht="16" x14ac:dyDescent="0.4">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c r="AA494" s="102"/>
      <c r="AB494" s="102"/>
      <c r="AC494" s="102"/>
      <c r="AD494" s="102"/>
      <c r="AE494" s="102"/>
    </row>
    <row r="495" spans="1:31" ht="16" x14ac:dyDescent="0.4">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c r="AA495" s="102"/>
      <c r="AB495" s="102"/>
      <c r="AC495" s="102"/>
      <c r="AD495" s="102"/>
      <c r="AE495" s="102"/>
    </row>
    <row r="496" spans="1:31" ht="16" x14ac:dyDescent="0.4">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c r="AA496" s="102"/>
      <c r="AB496" s="102"/>
      <c r="AC496" s="102"/>
      <c r="AD496" s="102"/>
      <c r="AE496" s="102"/>
    </row>
    <row r="497" spans="1:31" ht="16" x14ac:dyDescent="0.4">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c r="AA497" s="102"/>
      <c r="AB497" s="102"/>
      <c r="AC497" s="102"/>
      <c r="AD497" s="102"/>
      <c r="AE497" s="102"/>
    </row>
    <row r="498" spans="1:31" ht="16" x14ac:dyDescent="0.4">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c r="AA498" s="102"/>
      <c r="AB498" s="102"/>
      <c r="AC498" s="102"/>
      <c r="AD498" s="102"/>
      <c r="AE498" s="102"/>
    </row>
    <row r="499" spans="1:31" ht="16" x14ac:dyDescent="0.4">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c r="AA499" s="102"/>
      <c r="AB499" s="102"/>
      <c r="AC499" s="102"/>
      <c r="AD499" s="102"/>
      <c r="AE499" s="102"/>
    </row>
    <row r="500" spans="1:31" ht="16" x14ac:dyDescent="0.4">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c r="AA500" s="102"/>
      <c r="AB500" s="102"/>
      <c r="AC500" s="102"/>
      <c r="AD500" s="102"/>
      <c r="AE500" s="102"/>
    </row>
    <row r="501" spans="1:31" ht="16" x14ac:dyDescent="0.4">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c r="AA501" s="102"/>
      <c r="AB501" s="102"/>
      <c r="AC501" s="102"/>
      <c r="AD501" s="102"/>
      <c r="AE501" s="102"/>
    </row>
    <row r="502" spans="1:31" ht="16" x14ac:dyDescent="0.4">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c r="AA502" s="102"/>
      <c r="AB502" s="102"/>
      <c r="AC502" s="102"/>
      <c r="AD502" s="102"/>
      <c r="AE502" s="102"/>
    </row>
    <row r="503" spans="1:31" ht="16" x14ac:dyDescent="0.4">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c r="AA503" s="102"/>
      <c r="AB503" s="102"/>
      <c r="AC503" s="102"/>
      <c r="AD503" s="102"/>
      <c r="AE503" s="102"/>
    </row>
    <row r="504" spans="1:31" ht="16" x14ac:dyDescent="0.4">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c r="AA504" s="102"/>
      <c r="AB504" s="102"/>
      <c r="AC504" s="102"/>
      <c r="AD504" s="102"/>
      <c r="AE504" s="102"/>
    </row>
    <row r="505" spans="1:31" ht="16" x14ac:dyDescent="0.4">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c r="AA505" s="102"/>
      <c r="AB505" s="102"/>
      <c r="AC505" s="102"/>
      <c r="AD505" s="102"/>
      <c r="AE505" s="102"/>
    </row>
    <row r="506" spans="1:31" ht="16" x14ac:dyDescent="0.4">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c r="AA506" s="102"/>
      <c r="AB506" s="102"/>
      <c r="AC506" s="102"/>
      <c r="AD506" s="102"/>
      <c r="AE506" s="102"/>
    </row>
    <row r="507" spans="1:31" ht="16" x14ac:dyDescent="0.4">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c r="AA507" s="102"/>
      <c r="AB507" s="102"/>
      <c r="AC507" s="102"/>
      <c r="AD507" s="102"/>
      <c r="AE507" s="102"/>
    </row>
    <row r="508" spans="1:31" ht="16" x14ac:dyDescent="0.4">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c r="AA508" s="102"/>
      <c r="AB508" s="102"/>
      <c r="AC508" s="102"/>
      <c r="AD508" s="102"/>
      <c r="AE508" s="102"/>
    </row>
    <row r="509" spans="1:31" ht="16" x14ac:dyDescent="0.4">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c r="AA509" s="102"/>
      <c r="AB509" s="102"/>
      <c r="AC509" s="102"/>
      <c r="AD509" s="102"/>
      <c r="AE509" s="102"/>
    </row>
    <row r="510" spans="1:31" ht="16" x14ac:dyDescent="0.4">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c r="AA510" s="102"/>
      <c r="AB510" s="102"/>
      <c r="AC510" s="102"/>
      <c r="AD510" s="102"/>
      <c r="AE510" s="102"/>
    </row>
    <row r="511" spans="1:31" ht="16" x14ac:dyDescent="0.4">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c r="AA511" s="102"/>
      <c r="AB511" s="102"/>
      <c r="AC511" s="102"/>
      <c r="AD511" s="102"/>
      <c r="AE511" s="102"/>
    </row>
    <row r="512" spans="1:31" ht="16" x14ac:dyDescent="0.4">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c r="AA512" s="102"/>
      <c r="AB512" s="102"/>
      <c r="AC512" s="102"/>
      <c r="AD512" s="102"/>
      <c r="AE512" s="102"/>
    </row>
    <row r="513" spans="1:31" ht="16" x14ac:dyDescent="0.4">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c r="AA513" s="102"/>
      <c r="AB513" s="102"/>
      <c r="AC513" s="102"/>
      <c r="AD513" s="102"/>
      <c r="AE513" s="102"/>
    </row>
    <row r="514" spans="1:31" ht="16" x14ac:dyDescent="0.4">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c r="AA514" s="102"/>
      <c r="AB514" s="102"/>
      <c r="AC514" s="102"/>
      <c r="AD514" s="102"/>
      <c r="AE514" s="102"/>
    </row>
    <row r="515" spans="1:31" ht="16" x14ac:dyDescent="0.4">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c r="AA515" s="102"/>
      <c r="AB515" s="102"/>
      <c r="AC515" s="102"/>
      <c r="AD515" s="102"/>
      <c r="AE515" s="102"/>
    </row>
    <row r="516" spans="1:31" ht="16" x14ac:dyDescent="0.4">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c r="AA516" s="102"/>
      <c r="AB516" s="102"/>
      <c r="AC516" s="102"/>
      <c r="AD516" s="102"/>
      <c r="AE516" s="102"/>
    </row>
    <row r="517" spans="1:31" ht="16" x14ac:dyDescent="0.4">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c r="AA517" s="102"/>
      <c r="AB517" s="102"/>
      <c r="AC517" s="102"/>
      <c r="AD517" s="102"/>
      <c r="AE517" s="102"/>
    </row>
    <row r="518" spans="1:31" ht="16" x14ac:dyDescent="0.4">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c r="AA518" s="102"/>
      <c r="AB518" s="102"/>
      <c r="AC518" s="102"/>
      <c r="AD518" s="102"/>
      <c r="AE518" s="102"/>
    </row>
    <row r="519" spans="1:31" ht="16" x14ac:dyDescent="0.4">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c r="AA519" s="102"/>
      <c r="AB519" s="102"/>
      <c r="AC519" s="102"/>
      <c r="AD519" s="102"/>
      <c r="AE519" s="102"/>
    </row>
    <row r="520" spans="1:31" ht="16" x14ac:dyDescent="0.4">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c r="AA520" s="102"/>
      <c r="AB520" s="102"/>
      <c r="AC520" s="102"/>
      <c r="AD520" s="102"/>
      <c r="AE520" s="102"/>
    </row>
    <row r="521" spans="1:31" ht="16" x14ac:dyDescent="0.4">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c r="AA521" s="102"/>
      <c r="AB521" s="102"/>
      <c r="AC521" s="102"/>
      <c r="AD521" s="102"/>
      <c r="AE521" s="102"/>
    </row>
    <row r="522" spans="1:31" ht="16" x14ac:dyDescent="0.4">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c r="AA522" s="102"/>
      <c r="AB522" s="102"/>
      <c r="AC522" s="102"/>
      <c r="AD522" s="102"/>
      <c r="AE522" s="102"/>
    </row>
    <row r="523" spans="1:31" ht="16" x14ac:dyDescent="0.4">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c r="AA523" s="102"/>
      <c r="AB523" s="102"/>
      <c r="AC523" s="102"/>
      <c r="AD523" s="102"/>
      <c r="AE523" s="102"/>
    </row>
    <row r="524" spans="1:31" ht="16" x14ac:dyDescent="0.4">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row>
    <row r="525" spans="1:31" ht="16" x14ac:dyDescent="0.4">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row>
    <row r="526" spans="1:31" ht="16" x14ac:dyDescent="0.4">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c r="AA526" s="102"/>
      <c r="AB526" s="102"/>
      <c r="AC526" s="102"/>
      <c r="AD526" s="102"/>
      <c r="AE526" s="102"/>
    </row>
    <row r="527" spans="1:31" ht="16" x14ac:dyDescent="0.4">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c r="AA527" s="102"/>
      <c r="AB527" s="102"/>
      <c r="AC527" s="102"/>
      <c r="AD527" s="102"/>
      <c r="AE527" s="102"/>
    </row>
    <row r="528" spans="1:31" ht="16" x14ac:dyDescent="0.4">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c r="AA528" s="102"/>
      <c r="AB528" s="102"/>
      <c r="AC528" s="102"/>
      <c r="AD528" s="102"/>
      <c r="AE528" s="102"/>
    </row>
    <row r="529" spans="1:31" ht="16" x14ac:dyDescent="0.4">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c r="AA529" s="102"/>
      <c r="AB529" s="102"/>
      <c r="AC529" s="102"/>
      <c r="AD529" s="102"/>
      <c r="AE529" s="102"/>
    </row>
    <row r="530" spans="1:31" ht="16" x14ac:dyDescent="0.4">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c r="AA530" s="102"/>
      <c r="AB530" s="102"/>
      <c r="AC530" s="102"/>
      <c r="AD530" s="102"/>
      <c r="AE530" s="102"/>
    </row>
    <row r="531" spans="1:31" ht="16" x14ac:dyDescent="0.4">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c r="AA531" s="102"/>
      <c r="AB531" s="102"/>
      <c r="AC531" s="102"/>
      <c r="AD531" s="102"/>
      <c r="AE531" s="102"/>
    </row>
    <row r="532" spans="1:31" ht="16" x14ac:dyDescent="0.4">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c r="AA532" s="102"/>
      <c r="AB532" s="102"/>
      <c r="AC532" s="102"/>
      <c r="AD532" s="102"/>
      <c r="AE532" s="102"/>
    </row>
    <row r="533" spans="1:31" ht="16" x14ac:dyDescent="0.4">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c r="AA533" s="102"/>
      <c r="AB533" s="102"/>
      <c r="AC533" s="102"/>
      <c r="AD533" s="102"/>
      <c r="AE533" s="102"/>
    </row>
    <row r="534" spans="1:31" ht="16" x14ac:dyDescent="0.4">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c r="AA534" s="102"/>
      <c r="AB534" s="102"/>
      <c r="AC534" s="102"/>
      <c r="AD534" s="102"/>
      <c r="AE534" s="102"/>
    </row>
    <row r="535" spans="1:31" ht="16" x14ac:dyDescent="0.4">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c r="AA535" s="102"/>
      <c r="AB535" s="102"/>
      <c r="AC535" s="102"/>
      <c r="AD535" s="102"/>
      <c r="AE535" s="102"/>
    </row>
    <row r="536" spans="1:31" ht="16" x14ac:dyDescent="0.4">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c r="AA536" s="102"/>
      <c r="AB536" s="102"/>
      <c r="AC536" s="102"/>
      <c r="AD536" s="102"/>
      <c r="AE536" s="102"/>
    </row>
    <row r="537" spans="1:31" ht="16" x14ac:dyDescent="0.4">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c r="AA537" s="102"/>
      <c r="AB537" s="102"/>
      <c r="AC537" s="102"/>
      <c r="AD537" s="102"/>
      <c r="AE537" s="102"/>
    </row>
    <row r="538" spans="1:31" ht="16" x14ac:dyDescent="0.4">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c r="AA538" s="102"/>
      <c r="AB538" s="102"/>
      <c r="AC538" s="102"/>
      <c r="AD538" s="102"/>
      <c r="AE538" s="102"/>
    </row>
    <row r="539" spans="1:31" ht="16" x14ac:dyDescent="0.4">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c r="AA539" s="102"/>
      <c r="AB539" s="102"/>
      <c r="AC539" s="102"/>
      <c r="AD539" s="102"/>
      <c r="AE539" s="102"/>
    </row>
    <row r="540" spans="1:31" ht="16" x14ac:dyDescent="0.4">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102"/>
      <c r="AD540" s="102"/>
      <c r="AE540" s="102"/>
    </row>
    <row r="541" spans="1:31" ht="16" x14ac:dyDescent="0.4">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c r="AA541" s="102"/>
      <c r="AB541" s="102"/>
      <c r="AC541" s="102"/>
      <c r="AD541" s="102"/>
      <c r="AE541" s="102"/>
    </row>
    <row r="542" spans="1:31" ht="16" x14ac:dyDescent="0.4">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c r="AA542" s="102"/>
      <c r="AB542" s="102"/>
      <c r="AC542" s="102"/>
      <c r="AD542" s="102"/>
      <c r="AE542" s="102"/>
    </row>
    <row r="543" spans="1:31" ht="16" x14ac:dyDescent="0.4">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c r="AA543" s="102"/>
      <c r="AB543" s="102"/>
      <c r="AC543" s="102"/>
      <c r="AD543" s="102"/>
      <c r="AE543" s="102"/>
    </row>
    <row r="544" spans="1:31" ht="16" x14ac:dyDescent="0.4">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c r="AA544" s="102"/>
      <c r="AB544" s="102"/>
      <c r="AC544" s="102"/>
      <c r="AD544" s="102"/>
      <c r="AE544" s="102"/>
    </row>
    <row r="545" spans="1:31" ht="16" x14ac:dyDescent="0.4">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c r="AA545" s="102"/>
      <c r="AB545" s="102"/>
      <c r="AC545" s="102"/>
      <c r="AD545" s="102"/>
      <c r="AE545" s="102"/>
    </row>
    <row r="546" spans="1:31" ht="16" x14ac:dyDescent="0.4">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c r="AA546" s="102"/>
      <c r="AB546" s="102"/>
      <c r="AC546" s="102"/>
      <c r="AD546" s="102"/>
      <c r="AE546" s="102"/>
    </row>
    <row r="547" spans="1:31" ht="16" x14ac:dyDescent="0.4">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c r="AA547" s="102"/>
      <c r="AB547" s="102"/>
      <c r="AC547" s="102"/>
      <c r="AD547" s="102"/>
      <c r="AE547" s="102"/>
    </row>
    <row r="548" spans="1:31" ht="16" x14ac:dyDescent="0.4">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c r="AA548" s="102"/>
      <c r="AB548" s="102"/>
      <c r="AC548" s="102"/>
      <c r="AD548" s="102"/>
      <c r="AE548" s="102"/>
    </row>
    <row r="549" spans="1:31" ht="16" x14ac:dyDescent="0.4">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c r="AA549" s="102"/>
      <c r="AB549" s="102"/>
      <c r="AC549" s="102"/>
      <c r="AD549" s="102"/>
      <c r="AE549" s="102"/>
    </row>
    <row r="550" spans="1:31" ht="16" x14ac:dyDescent="0.4">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102"/>
      <c r="AD550" s="102"/>
      <c r="AE550" s="102"/>
    </row>
    <row r="551" spans="1:31" ht="16" x14ac:dyDescent="0.4">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c r="AA551" s="102"/>
      <c r="AB551" s="102"/>
      <c r="AC551" s="102"/>
      <c r="AD551" s="102"/>
      <c r="AE551" s="102"/>
    </row>
    <row r="552" spans="1:31" ht="16" x14ac:dyDescent="0.4">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c r="AA552" s="102"/>
      <c r="AB552" s="102"/>
      <c r="AC552" s="102"/>
      <c r="AD552" s="102"/>
      <c r="AE552" s="102"/>
    </row>
    <row r="553" spans="1:31" ht="16" x14ac:dyDescent="0.4">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c r="AA553" s="102"/>
      <c r="AB553" s="102"/>
      <c r="AC553" s="102"/>
      <c r="AD553" s="102"/>
      <c r="AE553" s="102"/>
    </row>
    <row r="554" spans="1:31" ht="16" x14ac:dyDescent="0.4">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c r="AA554" s="102"/>
      <c r="AB554" s="102"/>
      <c r="AC554" s="102"/>
      <c r="AD554" s="102"/>
      <c r="AE554" s="102"/>
    </row>
    <row r="555" spans="1:31" ht="16" x14ac:dyDescent="0.4">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c r="AA555" s="102"/>
      <c r="AB555" s="102"/>
      <c r="AC555" s="102"/>
      <c r="AD555" s="102"/>
      <c r="AE555" s="102"/>
    </row>
    <row r="556" spans="1:31" ht="16" x14ac:dyDescent="0.4">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c r="AA556" s="102"/>
      <c r="AB556" s="102"/>
      <c r="AC556" s="102"/>
      <c r="AD556" s="102"/>
      <c r="AE556" s="102"/>
    </row>
    <row r="557" spans="1:31" ht="16" x14ac:dyDescent="0.4">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c r="AA557" s="102"/>
      <c r="AB557" s="102"/>
      <c r="AC557" s="102"/>
      <c r="AD557" s="102"/>
      <c r="AE557" s="102"/>
    </row>
    <row r="558" spans="1:31" ht="16" x14ac:dyDescent="0.4">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c r="AA558" s="102"/>
      <c r="AB558" s="102"/>
      <c r="AC558" s="102"/>
      <c r="AD558" s="102"/>
      <c r="AE558" s="102"/>
    </row>
    <row r="559" spans="1:31" ht="16" x14ac:dyDescent="0.4">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c r="AA559" s="102"/>
      <c r="AB559" s="102"/>
      <c r="AC559" s="102"/>
      <c r="AD559" s="102"/>
      <c r="AE559" s="102"/>
    </row>
    <row r="560" spans="1:31" ht="16" x14ac:dyDescent="0.4">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c r="AA560" s="102"/>
      <c r="AB560" s="102"/>
      <c r="AC560" s="102"/>
      <c r="AD560" s="102"/>
      <c r="AE560" s="102"/>
    </row>
    <row r="561" spans="1:31" ht="16" x14ac:dyDescent="0.4">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c r="AA561" s="102"/>
      <c r="AB561" s="102"/>
      <c r="AC561" s="102"/>
      <c r="AD561" s="102"/>
      <c r="AE561" s="102"/>
    </row>
    <row r="562" spans="1:31" ht="16" x14ac:dyDescent="0.4">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c r="AA562" s="102"/>
      <c r="AB562" s="102"/>
      <c r="AC562" s="102"/>
      <c r="AD562" s="102"/>
      <c r="AE562" s="102"/>
    </row>
    <row r="563" spans="1:31" ht="16" x14ac:dyDescent="0.4">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c r="AA563" s="102"/>
      <c r="AB563" s="102"/>
      <c r="AC563" s="102"/>
      <c r="AD563" s="102"/>
      <c r="AE563" s="102"/>
    </row>
    <row r="564" spans="1:31" ht="16" x14ac:dyDescent="0.4">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c r="AA564" s="102"/>
      <c r="AB564" s="102"/>
      <c r="AC564" s="102"/>
      <c r="AD564" s="102"/>
      <c r="AE564" s="102"/>
    </row>
    <row r="565" spans="1:31" ht="16" x14ac:dyDescent="0.4">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c r="AA565" s="102"/>
      <c r="AB565" s="102"/>
      <c r="AC565" s="102"/>
      <c r="AD565" s="102"/>
      <c r="AE565" s="102"/>
    </row>
    <row r="566" spans="1:31" ht="16" x14ac:dyDescent="0.4">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c r="AA566" s="102"/>
      <c r="AB566" s="102"/>
      <c r="AC566" s="102"/>
      <c r="AD566" s="102"/>
      <c r="AE566" s="102"/>
    </row>
    <row r="567" spans="1:31" ht="16"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row>
    <row r="568" spans="1:31" ht="16" x14ac:dyDescent="0.4">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c r="AA568" s="102"/>
      <c r="AB568" s="102"/>
      <c r="AC568" s="102"/>
      <c r="AD568" s="102"/>
      <c r="AE568" s="102"/>
    </row>
    <row r="569" spans="1:31" ht="16" x14ac:dyDescent="0.4">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c r="AA569" s="102"/>
      <c r="AB569" s="102"/>
      <c r="AC569" s="102"/>
      <c r="AD569" s="102"/>
      <c r="AE569" s="102"/>
    </row>
    <row r="570" spans="1:31" ht="16" x14ac:dyDescent="0.4">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c r="AA570" s="102"/>
      <c r="AB570" s="102"/>
      <c r="AC570" s="102"/>
      <c r="AD570" s="102"/>
      <c r="AE570" s="102"/>
    </row>
    <row r="571" spans="1:31" ht="16" x14ac:dyDescent="0.4">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c r="AA571" s="102"/>
      <c r="AB571" s="102"/>
      <c r="AC571" s="102"/>
      <c r="AD571" s="102"/>
      <c r="AE571" s="102"/>
    </row>
    <row r="572" spans="1:31" ht="16" x14ac:dyDescent="0.4">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c r="AA572" s="102"/>
      <c r="AB572" s="102"/>
      <c r="AC572" s="102"/>
      <c r="AD572" s="102"/>
      <c r="AE572" s="102"/>
    </row>
    <row r="573" spans="1:31" ht="16" x14ac:dyDescent="0.4">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c r="AA573" s="102"/>
      <c r="AB573" s="102"/>
      <c r="AC573" s="102"/>
      <c r="AD573" s="102"/>
      <c r="AE573" s="102"/>
    </row>
    <row r="574" spans="1:31" ht="16" x14ac:dyDescent="0.4">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c r="AA574" s="102"/>
      <c r="AB574" s="102"/>
      <c r="AC574" s="102"/>
      <c r="AD574" s="102"/>
      <c r="AE574" s="102"/>
    </row>
    <row r="575" spans="1:31" ht="16" x14ac:dyDescent="0.4">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c r="AA575" s="102"/>
      <c r="AB575" s="102"/>
      <c r="AC575" s="102"/>
      <c r="AD575" s="102"/>
      <c r="AE575" s="102"/>
    </row>
    <row r="576" spans="1:31" ht="16" x14ac:dyDescent="0.4">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c r="AA576" s="102"/>
      <c r="AB576" s="102"/>
      <c r="AC576" s="102"/>
      <c r="AD576" s="102"/>
      <c r="AE576" s="102"/>
    </row>
    <row r="577" spans="1:31" ht="16" x14ac:dyDescent="0.4">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c r="AA577" s="102"/>
      <c r="AB577" s="102"/>
      <c r="AC577" s="102"/>
      <c r="AD577" s="102"/>
      <c r="AE577" s="102"/>
    </row>
    <row r="578" spans="1:31" ht="16" x14ac:dyDescent="0.4">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c r="AA578" s="102"/>
      <c r="AB578" s="102"/>
      <c r="AC578" s="102"/>
      <c r="AD578" s="102"/>
      <c r="AE578" s="102"/>
    </row>
    <row r="579" spans="1:31" ht="16" x14ac:dyDescent="0.4">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c r="AA579" s="102"/>
      <c r="AB579" s="102"/>
      <c r="AC579" s="102"/>
      <c r="AD579" s="102"/>
      <c r="AE579" s="102"/>
    </row>
    <row r="580" spans="1:31" ht="16" x14ac:dyDescent="0.4">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c r="AA580" s="102"/>
      <c r="AB580" s="102"/>
      <c r="AC580" s="102"/>
      <c r="AD580" s="102"/>
      <c r="AE580" s="102"/>
    </row>
    <row r="581" spans="1:31" ht="16" x14ac:dyDescent="0.4">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c r="AA581" s="102"/>
      <c r="AB581" s="102"/>
      <c r="AC581" s="102"/>
      <c r="AD581" s="102"/>
      <c r="AE581" s="102"/>
    </row>
    <row r="582" spans="1:31" ht="16" x14ac:dyDescent="0.4">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row>
    <row r="583" spans="1:31" ht="16" x14ac:dyDescent="0.4">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row>
    <row r="584" spans="1:31" ht="16" x14ac:dyDescent="0.4">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c r="AA584" s="102"/>
      <c r="AB584" s="102"/>
      <c r="AC584" s="102"/>
      <c r="AD584" s="102"/>
      <c r="AE584" s="102"/>
    </row>
    <row r="585" spans="1:31" ht="16" x14ac:dyDescent="0.4">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c r="AA585" s="102"/>
      <c r="AB585" s="102"/>
      <c r="AC585" s="102"/>
      <c r="AD585" s="102"/>
      <c r="AE585" s="102"/>
    </row>
    <row r="586" spans="1:31" ht="16" x14ac:dyDescent="0.4">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c r="AA586" s="102"/>
      <c r="AB586" s="102"/>
      <c r="AC586" s="102"/>
      <c r="AD586" s="102"/>
      <c r="AE586" s="102"/>
    </row>
    <row r="587" spans="1:31" ht="16" x14ac:dyDescent="0.4">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c r="AA587" s="102"/>
      <c r="AB587" s="102"/>
      <c r="AC587" s="102"/>
      <c r="AD587" s="102"/>
      <c r="AE587" s="102"/>
    </row>
    <row r="588" spans="1:31" ht="16" x14ac:dyDescent="0.4">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c r="AA588" s="102"/>
      <c r="AB588" s="102"/>
      <c r="AC588" s="102"/>
      <c r="AD588" s="102"/>
      <c r="AE588" s="102"/>
    </row>
    <row r="589" spans="1:31" ht="16" x14ac:dyDescent="0.4">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c r="AA589" s="102"/>
      <c r="AB589" s="102"/>
      <c r="AC589" s="102"/>
      <c r="AD589" s="102"/>
      <c r="AE589" s="102"/>
    </row>
    <row r="590" spans="1:31" ht="16" x14ac:dyDescent="0.4">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c r="AA590" s="102"/>
      <c r="AB590" s="102"/>
      <c r="AC590" s="102"/>
      <c r="AD590" s="102"/>
      <c r="AE590" s="102"/>
    </row>
    <row r="591" spans="1:31" ht="16" x14ac:dyDescent="0.4">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c r="AA591" s="102"/>
      <c r="AB591" s="102"/>
      <c r="AC591" s="102"/>
      <c r="AD591" s="102"/>
      <c r="AE591" s="102"/>
    </row>
    <row r="592" spans="1:31" ht="16" x14ac:dyDescent="0.4">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c r="AA592" s="102"/>
      <c r="AB592" s="102"/>
      <c r="AC592" s="102"/>
      <c r="AD592" s="102"/>
      <c r="AE592" s="102"/>
    </row>
    <row r="593" spans="1:31" ht="16" x14ac:dyDescent="0.4">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c r="AA593" s="102"/>
      <c r="AB593" s="102"/>
      <c r="AC593" s="102"/>
      <c r="AD593" s="102"/>
      <c r="AE593" s="102"/>
    </row>
    <row r="594" spans="1:31" ht="16" x14ac:dyDescent="0.4">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c r="AA594" s="102"/>
      <c r="AB594" s="102"/>
      <c r="AC594" s="102"/>
      <c r="AD594" s="102"/>
      <c r="AE594" s="102"/>
    </row>
    <row r="595" spans="1:31" ht="16" x14ac:dyDescent="0.4">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c r="AA595" s="102"/>
      <c r="AB595" s="102"/>
      <c r="AC595" s="102"/>
      <c r="AD595" s="102"/>
      <c r="AE595" s="102"/>
    </row>
    <row r="596" spans="1:31" ht="16" x14ac:dyDescent="0.4">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c r="AA596" s="102"/>
      <c r="AB596" s="102"/>
      <c r="AC596" s="102"/>
      <c r="AD596" s="102"/>
      <c r="AE596" s="102"/>
    </row>
    <row r="597" spans="1:31" ht="16" x14ac:dyDescent="0.4">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c r="AA597" s="102"/>
      <c r="AB597" s="102"/>
      <c r="AC597" s="102"/>
      <c r="AD597" s="102"/>
      <c r="AE597" s="102"/>
    </row>
    <row r="598" spans="1:31" ht="16" x14ac:dyDescent="0.4">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c r="AA598" s="102"/>
      <c r="AB598" s="102"/>
      <c r="AC598" s="102"/>
      <c r="AD598" s="102"/>
      <c r="AE598" s="102"/>
    </row>
    <row r="599" spans="1:31" ht="16" x14ac:dyDescent="0.4">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c r="AA599" s="102"/>
      <c r="AB599" s="102"/>
      <c r="AC599" s="102"/>
      <c r="AD599" s="102"/>
      <c r="AE599" s="102"/>
    </row>
    <row r="600" spans="1:31" ht="16" x14ac:dyDescent="0.4">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c r="AA600" s="102"/>
      <c r="AB600" s="102"/>
      <c r="AC600" s="102"/>
      <c r="AD600" s="102"/>
      <c r="AE600" s="102"/>
    </row>
    <row r="601" spans="1:31" ht="16" x14ac:dyDescent="0.4">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c r="AA601" s="102"/>
      <c r="AB601" s="102"/>
      <c r="AC601" s="102"/>
      <c r="AD601" s="102"/>
      <c r="AE601" s="102"/>
    </row>
    <row r="602" spans="1:31" ht="16" x14ac:dyDescent="0.4">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c r="AA602" s="102"/>
      <c r="AB602" s="102"/>
      <c r="AC602" s="102"/>
      <c r="AD602" s="102"/>
      <c r="AE602" s="102"/>
    </row>
    <row r="603" spans="1:31" ht="16" x14ac:dyDescent="0.4">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c r="AA603" s="102"/>
      <c r="AB603" s="102"/>
      <c r="AC603" s="102"/>
      <c r="AD603" s="102"/>
      <c r="AE603" s="102"/>
    </row>
    <row r="604" spans="1:31" ht="16" x14ac:dyDescent="0.4">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c r="AA604" s="102"/>
      <c r="AB604" s="102"/>
      <c r="AC604" s="102"/>
      <c r="AD604" s="102"/>
      <c r="AE604" s="102"/>
    </row>
    <row r="605" spans="1:31" ht="16" x14ac:dyDescent="0.4">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c r="AA605" s="102"/>
      <c r="AB605" s="102"/>
      <c r="AC605" s="102"/>
      <c r="AD605" s="102"/>
      <c r="AE605" s="102"/>
    </row>
    <row r="606" spans="1:31" ht="16" x14ac:dyDescent="0.4">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c r="AA606" s="102"/>
      <c r="AB606" s="102"/>
      <c r="AC606" s="102"/>
      <c r="AD606" s="102"/>
      <c r="AE606" s="102"/>
    </row>
    <row r="607" spans="1:31" ht="16" x14ac:dyDescent="0.4">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c r="AA607" s="102"/>
      <c r="AB607" s="102"/>
      <c r="AC607" s="102"/>
      <c r="AD607" s="102"/>
      <c r="AE607" s="102"/>
    </row>
    <row r="608" spans="1:31" ht="16" x14ac:dyDescent="0.4">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c r="AA608" s="102"/>
      <c r="AB608" s="102"/>
      <c r="AC608" s="102"/>
      <c r="AD608" s="102"/>
      <c r="AE608" s="102"/>
    </row>
    <row r="609" spans="1:31" ht="16" x14ac:dyDescent="0.4">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c r="AA609" s="102"/>
      <c r="AB609" s="102"/>
      <c r="AC609" s="102"/>
      <c r="AD609" s="102"/>
      <c r="AE609" s="102"/>
    </row>
    <row r="610" spans="1:31" ht="16" x14ac:dyDescent="0.4">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c r="AA610" s="102"/>
      <c r="AB610" s="102"/>
      <c r="AC610" s="102"/>
      <c r="AD610" s="102"/>
      <c r="AE610" s="102"/>
    </row>
    <row r="611" spans="1:31" ht="16" x14ac:dyDescent="0.4">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c r="AA611" s="102"/>
      <c r="AB611" s="102"/>
      <c r="AC611" s="102"/>
      <c r="AD611" s="102"/>
      <c r="AE611" s="102"/>
    </row>
    <row r="612" spans="1:31" ht="16" x14ac:dyDescent="0.4">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c r="AA612" s="102"/>
      <c r="AB612" s="102"/>
      <c r="AC612" s="102"/>
      <c r="AD612" s="102"/>
      <c r="AE612" s="102"/>
    </row>
    <row r="613" spans="1:31" ht="16" x14ac:dyDescent="0.4">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c r="AA613" s="102"/>
      <c r="AB613" s="102"/>
      <c r="AC613" s="102"/>
      <c r="AD613" s="102"/>
      <c r="AE613" s="102"/>
    </row>
    <row r="614" spans="1:31" ht="16" x14ac:dyDescent="0.4">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c r="AA614" s="102"/>
      <c r="AB614" s="102"/>
      <c r="AC614" s="102"/>
      <c r="AD614" s="102"/>
      <c r="AE614" s="102"/>
    </row>
    <row r="615" spans="1:31" ht="16" x14ac:dyDescent="0.4">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c r="AA615" s="102"/>
      <c r="AB615" s="102"/>
      <c r="AC615" s="102"/>
      <c r="AD615" s="102"/>
      <c r="AE615" s="102"/>
    </row>
    <row r="616" spans="1:31" ht="16" x14ac:dyDescent="0.4">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c r="AA616" s="102"/>
      <c r="AB616" s="102"/>
      <c r="AC616" s="102"/>
      <c r="AD616" s="102"/>
      <c r="AE616" s="102"/>
    </row>
    <row r="617" spans="1:31" ht="16" x14ac:dyDescent="0.4">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c r="AA617" s="102"/>
      <c r="AB617" s="102"/>
      <c r="AC617" s="102"/>
      <c r="AD617" s="102"/>
      <c r="AE617" s="102"/>
    </row>
    <row r="618" spans="1:31" ht="16" x14ac:dyDescent="0.4">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c r="AA618" s="102"/>
      <c r="AB618" s="102"/>
      <c r="AC618" s="102"/>
      <c r="AD618" s="102"/>
      <c r="AE618" s="102"/>
    </row>
    <row r="619" spans="1:31" ht="16" x14ac:dyDescent="0.4">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c r="AA619" s="102"/>
      <c r="AB619" s="102"/>
      <c r="AC619" s="102"/>
      <c r="AD619" s="102"/>
      <c r="AE619" s="102"/>
    </row>
    <row r="620" spans="1:31" ht="16" x14ac:dyDescent="0.4">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c r="AA620" s="102"/>
      <c r="AB620" s="102"/>
      <c r="AC620" s="102"/>
      <c r="AD620" s="102"/>
      <c r="AE620" s="102"/>
    </row>
    <row r="621" spans="1:31" ht="16" x14ac:dyDescent="0.4">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c r="AA621" s="102"/>
      <c r="AB621" s="102"/>
      <c r="AC621" s="102"/>
      <c r="AD621" s="102"/>
      <c r="AE621" s="102"/>
    </row>
    <row r="622" spans="1:31" ht="16" x14ac:dyDescent="0.4">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c r="AA622" s="102"/>
      <c r="AB622" s="102"/>
      <c r="AC622" s="102"/>
      <c r="AD622" s="102"/>
      <c r="AE622" s="102"/>
    </row>
    <row r="623" spans="1:31" ht="16" x14ac:dyDescent="0.4">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c r="AA623" s="102"/>
      <c r="AB623" s="102"/>
      <c r="AC623" s="102"/>
      <c r="AD623" s="102"/>
      <c r="AE623" s="102"/>
    </row>
    <row r="624" spans="1:31" ht="16" x14ac:dyDescent="0.4">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c r="AA624" s="102"/>
      <c r="AB624" s="102"/>
      <c r="AC624" s="102"/>
      <c r="AD624" s="102"/>
      <c r="AE624" s="102"/>
    </row>
    <row r="625" spans="1:31" ht="16" x14ac:dyDescent="0.4">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c r="AA625" s="102"/>
      <c r="AB625" s="102"/>
      <c r="AC625" s="102"/>
      <c r="AD625" s="102"/>
      <c r="AE625" s="102"/>
    </row>
    <row r="626" spans="1:31" ht="16" x14ac:dyDescent="0.4">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c r="AA626" s="102"/>
      <c r="AB626" s="102"/>
      <c r="AC626" s="102"/>
      <c r="AD626" s="102"/>
      <c r="AE626" s="102"/>
    </row>
    <row r="627" spans="1:31" ht="16" x14ac:dyDescent="0.4">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c r="AA627" s="102"/>
      <c r="AB627" s="102"/>
      <c r="AC627" s="102"/>
      <c r="AD627" s="102"/>
      <c r="AE627" s="102"/>
    </row>
    <row r="628" spans="1:31" ht="16" x14ac:dyDescent="0.4">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c r="AA628" s="102"/>
      <c r="AB628" s="102"/>
      <c r="AC628" s="102"/>
      <c r="AD628" s="102"/>
      <c r="AE628" s="102"/>
    </row>
    <row r="629" spans="1:31" ht="16" x14ac:dyDescent="0.4">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c r="AA629" s="102"/>
      <c r="AB629" s="102"/>
      <c r="AC629" s="102"/>
      <c r="AD629" s="102"/>
      <c r="AE629" s="102"/>
    </row>
    <row r="630" spans="1:31" ht="16" x14ac:dyDescent="0.4">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c r="AA630" s="102"/>
      <c r="AB630" s="102"/>
      <c r="AC630" s="102"/>
      <c r="AD630" s="102"/>
      <c r="AE630" s="102"/>
    </row>
    <row r="631" spans="1:31" ht="16" x14ac:dyDescent="0.4">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c r="AA631" s="102"/>
      <c r="AB631" s="102"/>
      <c r="AC631" s="102"/>
      <c r="AD631" s="102"/>
      <c r="AE631" s="102"/>
    </row>
    <row r="632" spans="1:31" ht="16" x14ac:dyDescent="0.4">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c r="AA632" s="102"/>
      <c r="AB632" s="102"/>
      <c r="AC632" s="102"/>
      <c r="AD632" s="102"/>
      <c r="AE632" s="102"/>
    </row>
    <row r="633" spans="1:31" ht="16" x14ac:dyDescent="0.4">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c r="AA633" s="102"/>
      <c r="AB633" s="102"/>
      <c r="AC633" s="102"/>
      <c r="AD633" s="102"/>
      <c r="AE633" s="102"/>
    </row>
    <row r="634" spans="1:31" ht="16" x14ac:dyDescent="0.4">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c r="AA634" s="102"/>
      <c r="AB634" s="102"/>
      <c r="AC634" s="102"/>
      <c r="AD634" s="102"/>
      <c r="AE634" s="102"/>
    </row>
    <row r="635" spans="1:31" ht="16" x14ac:dyDescent="0.4">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c r="AA635" s="102"/>
      <c r="AB635" s="102"/>
      <c r="AC635" s="102"/>
      <c r="AD635" s="102"/>
      <c r="AE635" s="102"/>
    </row>
    <row r="636" spans="1:31" ht="16" x14ac:dyDescent="0.4">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c r="AA636" s="102"/>
      <c r="AB636" s="102"/>
      <c r="AC636" s="102"/>
      <c r="AD636" s="102"/>
      <c r="AE636" s="102"/>
    </row>
    <row r="637" spans="1:31" ht="16" x14ac:dyDescent="0.4">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c r="AA637" s="102"/>
      <c r="AB637" s="102"/>
      <c r="AC637" s="102"/>
      <c r="AD637" s="102"/>
      <c r="AE637" s="102"/>
    </row>
    <row r="638" spans="1:31" ht="16" x14ac:dyDescent="0.4">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c r="AA638" s="102"/>
      <c r="AB638" s="102"/>
      <c r="AC638" s="102"/>
      <c r="AD638" s="102"/>
      <c r="AE638" s="102"/>
    </row>
    <row r="639" spans="1:31" ht="16" x14ac:dyDescent="0.4">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c r="AA639" s="102"/>
      <c r="AB639" s="102"/>
      <c r="AC639" s="102"/>
      <c r="AD639" s="102"/>
      <c r="AE639" s="102"/>
    </row>
    <row r="640" spans="1:31" ht="16" x14ac:dyDescent="0.4">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c r="AA640" s="102"/>
      <c r="AB640" s="102"/>
      <c r="AC640" s="102"/>
      <c r="AD640" s="102"/>
      <c r="AE640" s="102"/>
    </row>
    <row r="641" spans="1:31" ht="16" x14ac:dyDescent="0.4">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c r="AA641" s="102"/>
      <c r="AB641" s="102"/>
      <c r="AC641" s="102"/>
      <c r="AD641" s="102"/>
      <c r="AE641" s="102"/>
    </row>
    <row r="642" spans="1:31" ht="16" x14ac:dyDescent="0.4">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c r="AA642" s="102"/>
      <c r="AB642" s="102"/>
      <c r="AC642" s="102"/>
      <c r="AD642" s="102"/>
      <c r="AE642" s="102"/>
    </row>
    <row r="643" spans="1:31" ht="16" x14ac:dyDescent="0.4">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c r="AA643" s="102"/>
      <c r="AB643" s="102"/>
      <c r="AC643" s="102"/>
      <c r="AD643" s="102"/>
      <c r="AE643" s="102"/>
    </row>
    <row r="644" spans="1:31" ht="16" x14ac:dyDescent="0.4">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c r="AA644" s="102"/>
      <c r="AB644" s="102"/>
      <c r="AC644" s="102"/>
      <c r="AD644" s="102"/>
      <c r="AE644" s="102"/>
    </row>
    <row r="645" spans="1:31" ht="16" x14ac:dyDescent="0.4">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c r="AA645" s="102"/>
      <c r="AB645" s="102"/>
      <c r="AC645" s="102"/>
      <c r="AD645" s="102"/>
      <c r="AE645" s="102"/>
    </row>
    <row r="646" spans="1:31" ht="16" x14ac:dyDescent="0.4">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c r="AA646" s="102"/>
      <c r="AB646" s="102"/>
      <c r="AC646" s="102"/>
      <c r="AD646" s="102"/>
      <c r="AE646" s="102"/>
    </row>
    <row r="647" spans="1:31" ht="16" x14ac:dyDescent="0.4">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row>
    <row r="648" spans="1:31" ht="16" x14ac:dyDescent="0.4">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c r="AA648" s="102"/>
      <c r="AB648" s="102"/>
      <c r="AC648" s="102"/>
      <c r="AD648" s="102"/>
      <c r="AE648" s="102"/>
    </row>
    <row r="649" spans="1:31" ht="16" x14ac:dyDescent="0.4">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c r="AA649" s="102"/>
      <c r="AB649" s="102"/>
      <c r="AC649" s="102"/>
      <c r="AD649" s="102"/>
      <c r="AE649" s="102"/>
    </row>
    <row r="650" spans="1:31" ht="16" x14ac:dyDescent="0.4">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c r="AA650" s="102"/>
      <c r="AB650" s="102"/>
      <c r="AC650" s="102"/>
      <c r="AD650" s="102"/>
      <c r="AE650" s="102"/>
    </row>
    <row r="651" spans="1:31" ht="16" x14ac:dyDescent="0.4">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c r="AA651" s="102"/>
      <c r="AB651" s="102"/>
      <c r="AC651" s="102"/>
      <c r="AD651" s="102"/>
      <c r="AE651" s="102"/>
    </row>
    <row r="652" spans="1:31" ht="16" x14ac:dyDescent="0.4">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c r="AA652" s="102"/>
      <c r="AB652" s="102"/>
      <c r="AC652" s="102"/>
      <c r="AD652" s="102"/>
      <c r="AE652" s="102"/>
    </row>
    <row r="653" spans="1:31" ht="16" x14ac:dyDescent="0.4">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c r="AA653" s="102"/>
      <c r="AB653" s="102"/>
      <c r="AC653" s="102"/>
      <c r="AD653" s="102"/>
      <c r="AE653" s="102"/>
    </row>
    <row r="654" spans="1:31" ht="16" x14ac:dyDescent="0.4">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row>
    <row r="655" spans="1:31" ht="16" x14ac:dyDescent="0.4">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c r="AA655" s="102"/>
      <c r="AB655" s="102"/>
      <c r="AC655" s="102"/>
      <c r="AD655" s="102"/>
      <c r="AE655" s="102"/>
    </row>
    <row r="656" spans="1:31" ht="16" x14ac:dyDescent="0.4">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c r="AA656" s="102"/>
      <c r="AB656" s="102"/>
      <c r="AC656" s="102"/>
      <c r="AD656" s="102"/>
      <c r="AE656" s="102"/>
    </row>
    <row r="657" spans="1:31" ht="16" x14ac:dyDescent="0.4">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c r="AA657" s="102"/>
      <c r="AB657" s="102"/>
      <c r="AC657" s="102"/>
      <c r="AD657" s="102"/>
      <c r="AE657" s="102"/>
    </row>
    <row r="658" spans="1:31" ht="16" x14ac:dyDescent="0.4">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c r="AA658" s="102"/>
      <c r="AB658" s="102"/>
      <c r="AC658" s="102"/>
      <c r="AD658" s="102"/>
      <c r="AE658" s="102"/>
    </row>
    <row r="659" spans="1:31" ht="16" x14ac:dyDescent="0.4">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c r="AA659" s="102"/>
      <c r="AB659" s="102"/>
      <c r="AC659" s="102"/>
      <c r="AD659" s="102"/>
      <c r="AE659" s="102"/>
    </row>
    <row r="660" spans="1:31" ht="16" x14ac:dyDescent="0.4">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c r="AA660" s="102"/>
      <c r="AB660" s="102"/>
      <c r="AC660" s="102"/>
      <c r="AD660" s="102"/>
      <c r="AE660" s="102"/>
    </row>
    <row r="661" spans="1:31" ht="16" x14ac:dyDescent="0.4">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row>
    <row r="662" spans="1:31" ht="16" x14ac:dyDescent="0.4">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c r="AA662" s="102"/>
      <c r="AB662" s="102"/>
      <c r="AC662" s="102"/>
      <c r="AD662" s="102"/>
      <c r="AE662" s="102"/>
    </row>
    <row r="663" spans="1:31" ht="16" x14ac:dyDescent="0.4">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c r="AA663" s="102"/>
      <c r="AB663" s="102"/>
      <c r="AC663" s="102"/>
      <c r="AD663" s="102"/>
      <c r="AE663" s="102"/>
    </row>
    <row r="664" spans="1:31" ht="16" x14ac:dyDescent="0.4">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c r="AA664" s="102"/>
      <c r="AB664" s="102"/>
      <c r="AC664" s="102"/>
      <c r="AD664" s="102"/>
      <c r="AE664" s="102"/>
    </row>
    <row r="665" spans="1:31" ht="16" x14ac:dyDescent="0.4">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c r="AA665" s="102"/>
      <c r="AB665" s="102"/>
      <c r="AC665" s="102"/>
      <c r="AD665" s="102"/>
      <c r="AE665" s="102"/>
    </row>
    <row r="666" spans="1:31" ht="16" x14ac:dyDescent="0.4">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c r="AA666" s="102"/>
      <c r="AB666" s="102"/>
      <c r="AC666" s="102"/>
      <c r="AD666" s="102"/>
      <c r="AE666" s="102"/>
    </row>
    <row r="667" spans="1:31" ht="16" x14ac:dyDescent="0.4">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c r="AA667" s="102"/>
      <c r="AB667" s="102"/>
      <c r="AC667" s="102"/>
      <c r="AD667" s="102"/>
      <c r="AE667" s="102"/>
    </row>
    <row r="668" spans="1:31" ht="16" x14ac:dyDescent="0.4">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c r="AA668" s="102"/>
      <c r="AB668" s="102"/>
      <c r="AC668" s="102"/>
      <c r="AD668" s="102"/>
      <c r="AE668" s="102"/>
    </row>
    <row r="669" spans="1:31" ht="16" x14ac:dyDescent="0.4">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c r="AA669" s="102"/>
      <c r="AB669" s="102"/>
      <c r="AC669" s="102"/>
      <c r="AD669" s="102"/>
      <c r="AE669" s="102"/>
    </row>
    <row r="670" spans="1:31" ht="16" x14ac:dyDescent="0.4">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c r="AA670" s="102"/>
      <c r="AB670" s="102"/>
      <c r="AC670" s="102"/>
      <c r="AD670" s="102"/>
      <c r="AE670" s="102"/>
    </row>
    <row r="671" spans="1:31" ht="16" x14ac:dyDescent="0.4">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c r="AA671" s="102"/>
      <c r="AB671" s="102"/>
      <c r="AC671" s="102"/>
      <c r="AD671" s="102"/>
      <c r="AE671" s="102"/>
    </row>
    <row r="672" spans="1:31" ht="16" x14ac:dyDescent="0.4">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c r="AA672" s="102"/>
      <c r="AB672" s="102"/>
      <c r="AC672" s="102"/>
      <c r="AD672" s="102"/>
      <c r="AE672" s="102"/>
    </row>
    <row r="673" spans="1:31" ht="16" x14ac:dyDescent="0.4">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c r="AA673" s="102"/>
      <c r="AB673" s="102"/>
      <c r="AC673" s="102"/>
      <c r="AD673" s="102"/>
      <c r="AE673" s="102"/>
    </row>
    <row r="674" spans="1:31" ht="16" x14ac:dyDescent="0.4">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c r="AA674" s="102"/>
      <c r="AB674" s="102"/>
      <c r="AC674" s="102"/>
      <c r="AD674" s="102"/>
      <c r="AE674" s="102"/>
    </row>
    <row r="675" spans="1:31" ht="16" x14ac:dyDescent="0.4">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row>
    <row r="676" spans="1:31" ht="16" x14ac:dyDescent="0.4">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c r="AA676" s="102"/>
      <c r="AB676" s="102"/>
      <c r="AC676" s="102"/>
      <c r="AD676" s="102"/>
      <c r="AE676" s="102"/>
    </row>
    <row r="677" spans="1:31" ht="16" x14ac:dyDescent="0.4">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c r="AA677" s="102"/>
      <c r="AB677" s="102"/>
      <c r="AC677" s="102"/>
      <c r="AD677" s="102"/>
      <c r="AE677" s="102"/>
    </row>
    <row r="678" spans="1:31" ht="16" x14ac:dyDescent="0.4">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c r="AA678" s="102"/>
      <c r="AB678" s="102"/>
      <c r="AC678" s="102"/>
      <c r="AD678" s="102"/>
      <c r="AE678" s="102"/>
    </row>
    <row r="679" spans="1:31" ht="16" x14ac:dyDescent="0.4">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c r="AA679" s="102"/>
      <c r="AB679" s="102"/>
      <c r="AC679" s="102"/>
      <c r="AD679" s="102"/>
      <c r="AE679" s="102"/>
    </row>
    <row r="680" spans="1:31" ht="16" x14ac:dyDescent="0.4">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c r="AA680" s="102"/>
      <c r="AB680" s="102"/>
      <c r="AC680" s="102"/>
      <c r="AD680" s="102"/>
      <c r="AE680" s="102"/>
    </row>
    <row r="681" spans="1:31" ht="16" x14ac:dyDescent="0.4">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c r="AA681" s="102"/>
      <c r="AB681" s="102"/>
      <c r="AC681" s="102"/>
      <c r="AD681" s="102"/>
      <c r="AE681" s="102"/>
    </row>
    <row r="682" spans="1:31" ht="16" x14ac:dyDescent="0.4">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c r="AA682" s="102"/>
      <c r="AB682" s="102"/>
      <c r="AC682" s="102"/>
      <c r="AD682" s="102"/>
      <c r="AE682" s="102"/>
    </row>
    <row r="683" spans="1:31" ht="16" x14ac:dyDescent="0.4">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row>
    <row r="684" spans="1:31" ht="16" x14ac:dyDescent="0.4">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c r="AA684" s="102"/>
      <c r="AB684" s="102"/>
      <c r="AC684" s="102"/>
      <c r="AD684" s="102"/>
      <c r="AE684" s="102"/>
    </row>
    <row r="685" spans="1:31" ht="16" x14ac:dyDescent="0.4">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c r="AA685" s="102"/>
      <c r="AB685" s="102"/>
      <c r="AC685" s="102"/>
      <c r="AD685" s="102"/>
      <c r="AE685" s="102"/>
    </row>
    <row r="686" spans="1:31" ht="16" x14ac:dyDescent="0.4">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c r="AA686" s="102"/>
      <c r="AB686" s="102"/>
      <c r="AC686" s="102"/>
      <c r="AD686" s="102"/>
      <c r="AE686" s="102"/>
    </row>
    <row r="687" spans="1:31" ht="16" x14ac:dyDescent="0.4">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c r="AA687" s="102"/>
      <c r="AB687" s="102"/>
      <c r="AC687" s="102"/>
      <c r="AD687" s="102"/>
      <c r="AE687" s="102"/>
    </row>
    <row r="688" spans="1:31" ht="16" x14ac:dyDescent="0.4">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c r="AA688" s="102"/>
      <c r="AB688" s="102"/>
      <c r="AC688" s="102"/>
      <c r="AD688" s="102"/>
      <c r="AE688" s="102"/>
    </row>
    <row r="689" spans="1:31" ht="16" x14ac:dyDescent="0.4">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c r="AA689" s="102"/>
      <c r="AB689" s="102"/>
      <c r="AC689" s="102"/>
      <c r="AD689" s="102"/>
      <c r="AE689" s="102"/>
    </row>
    <row r="690" spans="1:31" ht="16" x14ac:dyDescent="0.4">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row>
    <row r="691" spans="1:31" ht="16" x14ac:dyDescent="0.4">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row>
    <row r="692" spans="1:31" ht="16" x14ac:dyDescent="0.4">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c r="AA692" s="102"/>
      <c r="AB692" s="102"/>
      <c r="AC692" s="102"/>
      <c r="AD692" s="102"/>
      <c r="AE692" s="102"/>
    </row>
    <row r="693" spans="1:31" ht="16" x14ac:dyDescent="0.4">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c r="AA693" s="102"/>
      <c r="AB693" s="102"/>
      <c r="AC693" s="102"/>
      <c r="AD693" s="102"/>
      <c r="AE693" s="102"/>
    </row>
    <row r="694" spans="1:31" ht="16" x14ac:dyDescent="0.4">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c r="AA694" s="102"/>
      <c r="AB694" s="102"/>
      <c r="AC694" s="102"/>
      <c r="AD694" s="102"/>
      <c r="AE694" s="102"/>
    </row>
    <row r="695" spans="1:31" ht="16" x14ac:dyDescent="0.4">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row>
    <row r="696" spans="1:31" ht="16" x14ac:dyDescent="0.4">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row>
    <row r="697" spans="1:31" ht="16" x14ac:dyDescent="0.4">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row>
    <row r="698" spans="1:31" ht="16" x14ac:dyDescent="0.4">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row>
    <row r="699" spans="1:31" ht="16" x14ac:dyDescent="0.4">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row>
    <row r="700" spans="1:31" ht="16" x14ac:dyDescent="0.4">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row>
    <row r="701" spans="1:31" ht="16" x14ac:dyDescent="0.4">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row>
    <row r="702" spans="1:31" ht="16" x14ac:dyDescent="0.4">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row>
    <row r="703" spans="1:31" ht="16" x14ac:dyDescent="0.4">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row>
    <row r="704" spans="1:31" ht="16" x14ac:dyDescent="0.4">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row>
    <row r="705" spans="1:31" ht="16" x14ac:dyDescent="0.4">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row>
    <row r="706" spans="1:31" ht="16" x14ac:dyDescent="0.4">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row>
    <row r="707" spans="1:31" ht="16" x14ac:dyDescent="0.4">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row>
    <row r="708" spans="1:31" ht="16" x14ac:dyDescent="0.4">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row>
    <row r="709" spans="1:31" ht="16" x14ac:dyDescent="0.4">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row>
    <row r="710" spans="1:31" ht="16" x14ac:dyDescent="0.4">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row>
    <row r="711" spans="1:31" ht="16" x14ac:dyDescent="0.4">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row>
    <row r="712" spans="1:31" ht="16" x14ac:dyDescent="0.4">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row>
    <row r="713" spans="1:31" ht="16" x14ac:dyDescent="0.4">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row>
    <row r="714" spans="1:31" ht="16" x14ac:dyDescent="0.4">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row>
    <row r="715" spans="1:31" ht="16" x14ac:dyDescent="0.4">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row>
    <row r="716" spans="1:31" ht="16" x14ac:dyDescent="0.4">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row>
    <row r="717" spans="1:31" ht="16" x14ac:dyDescent="0.4">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row>
    <row r="718" spans="1:31" ht="16" x14ac:dyDescent="0.4">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row>
    <row r="719" spans="1:31" ht="16" x14ac:dyDescent="0.4">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row>
    <row r="720" spans="1:31" ht="16" x14ac:dyDescent="0.4">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row>
    <row r="721" spans="1:31" ht="16" x14ac:dyDescent="0.4">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row>
    <row r="722" spans="1:31" ht="16" x14ac:dyDescent="0.4">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row>
    <row r="723" spans="1:31" ht="16" x14ac:dyDescent="0.4">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row>
    <row r="724" spans="1:31" ht="16" x14ac:dyDescent="0.4">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row>
    <row r="725" spans="1:31" ht="16" x14ac:dyDescent="0.4">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row>
    <row r="726" spans="1:31" ht="16" x14ac:dyDescent="0.4">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row>
    <row r="727" spans="1:31" ht="16" x14ac:dyDescent="0.4">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row>
    <row r="728" spans="1:31" ht="16" x14ac:dyDescent="0.4">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c r="AA728" s="102"/>
      <c r="AB728" s="102"/>
      <c r="AC728" s="102"/>
      <c r="AD728" s="102"/>
      <c r="AE728" s="102"/>
    </row>
    <row r="729" spans="1:31" ht="16" x14ac:dyDescent="0.4">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c r="AA729" s="102"/>
      <c r="AB729" s="102"/>
      <c r="AC729" s="102"/>
      <c r="AD729" s="102"/>
      <c r="AE729" s="102"/>
    </row>
    <row r="730" spans="1:31" ht="16" x14ac:dyDescent="0.4">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c r="AA730" s="102"/>
      <c r="AB730" s="102"/>
      <c r="AC730" s="102"/>
      <c r="AD730" s="102"/>
      <c r="AE730" s="102"/>
    </row>
    <row r="731" spans="1:31" ht="16" x14ac:dyDescent="0.4">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c r="AA731" s="102"/>
      <c r="AB731" s="102"/>
      <c r="AC731" s="102"/>
      <c r="AD731" s="102"/>
      <c r="AE731" s="102"/>
    </row>
    <row r="732" spans="1:31" ht="16" x14ac:dyDescent="0.4">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c r="AA732" s="102"/>
      <c r="AB732" s="102"/>
      <c r="AC732" s="102"/>
      <c r="AD732" s="102"/>
      <c r="AE732" s="102"/>
    </row>
    <row r="733" spans="1:31" ht="16" x14ac:dyDescent="0.4">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c r="AA733" s="102"/>
      <c r="AB733" s="102"/>
      <c r="AC733" s="102"/>
      <c r="AD733" s="102"/>
      <c r="AE733" s="102"/>
    </row>
    <row r="734" spans="1:31" ht="16" x14ac:dyDescent="0.4">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c r="AA734" s="102"/>
      <c r="AB734" s="102"/>
      <c r="AC734" s="102"/>
      <c r="AD734" s="102"/>
      <c r="AE734" s="102"/>
    </row>
    <row r="735" spans="1:31" ht="16" x14ac:dyDescent="0.4">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c r="AA735" s="102"/>
      <c r="AB735" s="102"/>
      <c r="AC735" s="102"/>
      <c r="AD735" s="102"/>
      <c r="AE735" s="102"/>
    </row>
    <row r="736" spans="1:31" ht="16" x14ac:dyDescent="0.4">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c r="AA736" s="102"/>
      <c r="AB736" s="102"/>
      <c r="AC736" s="102"/>
      <c r="AD736" s="102"/>
      <c r="AE736" s="102"/>
    </row>
    <row r="737" spans="1:31" ht="16" x14ac:dyDescent="0.4">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c r="AA737" s="102"/>
      <c r="AB737" s="102"/>
      <c r="AC737" s="102"/>
      <c r="AD737" s="102"/>
      <c r="AE737" s="102"/>
    </row>
    <row r="738" spans="1:31" ht="16" x14ac:dyDescent="0.4">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c r="AA738" s="102"/>
      <c r="AB738" s="102"/>
      <c r="AC738" s="102"/>
      <c r="AD738" s="102"/>
      <c r="AE738" s="102"/>
    </row>
    <row r="739" spans="1:31" ht="16" x14ac:dyDescent="0.4">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c r="AA739" s="102"/>
      <c r="AB739" s="102"/>
      <c r="AC739" s="102"/>
      <c r="AD739" s="102"/>
      <c r="AE739" s="102"/>
    </row>
    <row r="740" spans="1:31" ht="16" x14ac:dyDescent="0.4">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c r="AA740" s="102"/>
      <c r="AB740" s="102"/>
      <c r="AC740" s="102"/>
      <c r="AD740" s="102"/>
      <c r="AE740" s="102"/>
    </row>
    <row r="741" spans="1:31" ht="16" x14ac:dyDescent="0.4">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c r="AA741" s="102"/>
      <c r="AB741" s="102"/>
      <c r="AC741" s="102"/>
      <c r="AD741" s="102"/>
      <c r="AE741" s="102"/>
    </row>
    <row r="742" spans="1:31" ht="16" x14ac:dyDescent="0.4">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c r="AA742" s="102"/>
      <c r="AB742" s="102"/>
      <c r="AC742" s="102"/>
      <c r="AD742" s="102"/>
      <c r="AE742" s="102"/>
    </row>
    <row r="743" spans="1:31" ht="16" x14ac:dyDescent="0.4">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c r="AA743" s="102"/>
      <c r="AB743" s="102"/>
      <c r="AC743" s="102"/>
      <c r="AD743" s="102"/>
      <c r="AE743" s="102"/>
    </row>
    <row r="744" spans="1:31" ht="16" x14ac:dyDescent="0.4">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c r="AA744" s="102"/>
      <c r="AB744" s="102"/>
      <c r="AC744" s="102"/>
      <c r="AD744" s="102"/>
      <c r="AE744" s="102"/>
    </row>
    <row r="745" spans="1:31" ht="16" x14ac:dyDescent="0.4">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c r="AA745" s="102"/>
      <c r="AB745" s="102"/>
      <c r="AC745" s="102"/>
      <c r="AD745" s="102"/>
      <c r="AE745" s="102"/>
    </row>
    <row r="746" spans="1:31" ht="16" x14ac:dyDescent="0.4">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c r="AA746" s="102"/>
      <c r="AB746" s="102"/>
      <c r="AC746" s="102"/>
      <c r="AD746" s="102"/>
      <c r="AE746" s="102"/>
    </row>
    <row r="747" spans="1:31" ht="16" x14ac:dyDescent="0.4">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c r="AA747" s="102"/>
      <c r="AB747" s="102"/>
      <c r="AC747" s="102"/>
      <c r="AD747" s="102"/>
      <c r="AE747" s="102"/>
    </row>
    <row r="748" spans="1:31" ht="16" x14ac:dyDescent="0.4">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c r="AA748" s="102"/>
      <c r="AB748" s="102"/>
      <c r="AC748" s="102"/>
      <c r="AD748" s="102"/>
      <c r="AE748" s="102"/>
    </row>
    <row r="749" spans="1:31" ht="16" x14ac:dyDescent="0.4">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c r="AA749" s="102"/>
      <c r="AB749" s="102"/>
      <c r="AC749" s="102"/>
      <c r="AD749" s="102"/>
      <c r="AE749" s="102"/>
    </row>
    <row r="750" spans="1:31" ht="16" x14ac:dyDescent="0.4">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c r="AA750" s="102"/>
      <c r="AB750" s="102"/>
      <c r="AC750" s="102"/>
      <c r="AD750" s="102"/>
      <c r="AE750" s="102"/>
    </row>
    <row r="751" spans="1:31" ht="16" x14ac:dyDescent="0.4">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c r="AA751" s="102"/>
      <c r="AB751" s="102"/>
      <c r="AC751" s="102"/>
      <c r="AD751" s="102"/>
      <c r="AE751" s="102"/>
    </row>
    <row r="752" spans="1:31" ht="16" x14ac:dyDescent="0.4">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c r="AA752" s="102"/>
      <c r="AB752" s="102"/>
      <c r="AC752" s="102"/>
      <c r="AD752" s="102"/>
      <c r="AE752" s="102"/>
    </row>
    <row r="753" spans="1:31" ht="16" x14ac:dyDescent="0.4">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c r="AA753" s="102"/>
      <c r="AB753" s="102"/>
      <c r="AC753" s="102"/>
      <c r="AD753" s="102"/>
      <c r="AE753" s="102"/>
    </row>
    <row r="754" spans="1:31" ht="16" x14ac:dyDescent="0.4">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c r="AA754" s="102"/>
      <c r="AB754" s="102"/>
      <c r="AC754" s="102"/>
      <c r="AD754" s="102"/>
      <c r="AE754" s="102"/>
    </row>
    <row r="755" spans="1:31" ht="16" x14ac:dyDescent="0.4">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c r="AA755" s="102"/>
      <c r="AB755" s="102"/>
      <c r="AC755" s="102"/>
      <c r="AD755" s="102"/>
      <c r="AE755" s="102"/>
    </row>
    <row r="756" spans="1:31" ht="16" x14ac:dyDescent="0.4">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c r="AA756" s="102"/>
      <c r="AB756" s="102"/>
      <c r="AC756" s="102"/>
      <c r="AD756" s="102"/>
      <c r="AE756" s="102"/>
    </row>
    <row r="757" spans="1:31" ht="16" x14ac:dyDescent="0.4">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c r="AA757" s="102"/>
      <c r="AB757" s="102"/>
      <c r="AC757" s="102"/>
      <c r="AD757" s="102"/>
      <c r="AE757" s="102"/>
    </row>
    <row r="758" spans="1:31" ht="16" x14ac:dyDescent="0.4">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c r="AA758" s="102"/>
      <c r="AB758" s="102"/>
      <c r="AC758" s="102"/>
      <c r="AD758" s="102"/>
      <c r="AE758" s="102"/>
    </row>
    <row r="759" spans="1:31" ht="16" x14ac:dyDescent="0.4">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c r="AA759" s="102"/>
      <c r="AB759" s="102"/>
      <c r="AC759" s="102"/>
      <c r="AD759" s="102"/>
      <c r="AE759" s="102"/>
    </row>
    <row r="760" spans="1:31" ht="16" x14ac:dyDescent="0.4">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c r="AA760" s="102"/>
      <c r="AB760" s="102"/>
      <c r="AC760" s="102"/>
      <c r="AD760" s="102"/>
      <c r="AE760" s="102"/>
    </row>
    <row r="761" spans="1:31" ht="16" x14ac:dyDescent="0.4">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c r="AA761" s="102"/>
      <c r="AB761" s="102"/>
      <c r="AC761" s="102"/>
      <c r="AD761" s="102"/>
      <c r="AE761" s="102"/>
    </row>
    <row r="762" spans="1:31" ht="16" x14ac:dyDescent="0.4">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c r="AA762" s="102"/>
      <c r="AB762" s="102"/>
      <c r="AC762" s="102"/>
      <c r="AD762" s="102"/>
      <c r="AE762" s="102"/>
    </row>
    <row r="763" spans="1:31" ht="16" x14ac:dyDescent="0.4">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c r="AA763" s="102"/>
      <c r="AB763" s="102"/>
      <c r="AC763" s="102"/>
      <c r="AD763" s="102"/>
      <c r="AE763" s="102"/>
    </row>
    <row r="764" spans="1:31" ht="16" x14ac:dyDescent="0.4">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c r="AA764" s="102"/>
      <c r="AB764" s="102"/>
      <c r="AC764" s="102"/>
      <c r="AD764" s="102"/>
      <c r="AE764" s="102"/>
    </row>
    <row r="765" spans="1:31" ht="16" x14ac:dyDescent="0.4">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c r="AA765" s="102"/>
      <c r="AB765" s="102"/>
      <c r="AC765" s="102"/>
      <c r="AD765" s="102"/>
      <c r="AE765" s="102"/>
    </row>
    <row r="766" spans="1:31" ht="16" x14ac:dyDescent="0.4">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c r="AA766" s="102"/>
      <c r="AB766" s="102"/>
      <c r="AC766" s="102"/>
      <c r="AD766" s="102"/>
      <c r="AE766" s="102"/>
    </row>
    <row r="767" spans="1:31" ht="16" x14ac:dyDescent="0.4">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c r="AA767" s="102"/>
      <c r="AB767" s="102"/>
      <c r="AC767" s="102"/>
      <c r="AD767" s="102"/>
      <c r="AE767" s="102"/>
    </row>
    <row r="768" spans="1:31" ht="16" x14ac:dyDescent="0.4">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c r="AA768" s="102"/>
      <c r="AB768" s="102"/>
      <c r="AC768" s="102"/>
      <c r="AD768" s="102"/>
      <c r="AE768" s="102"/>
    </row>
    <row r="769" spans="1:31" ht="16" x14ac:dyDescent="0.4">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c r="AA769" s="102"/>
      <c r="AB769" s="102"/>
      <c r="AC769" s="102"/>
      <c r="AD769" s="102"/>
      <c r="AE769" s="102"/>
    </row>
    <row r="770" spans="1:31" ht="16" x14ac:dyDescent="0.4">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c r="AA770" s="102"/>
      <c r="AB770" s="102"/>
      <c r="AC770" s="102"/>
      <c r="AD770" s="102"/>
      <c r="AE770" s="102"/>
    </row>
    <row r="771" spans="1:31" ht="16" x14ac:dyDescent="0.4">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c r="AA771" s="102"/>
      <c r="AB771" s="102"/>
      <c r="AC771" s="102"/>
      <c r="AD771" s="102"/>
      <c r="AE771" s="102"/>
    </row>
    <row r="772" spans="1:31" ht="16" x14ac:dyDescent="0.4">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c r="AA772" s="102"/>
      <c r="AB772" s="102"/>
      <c r="AC772" s="102"/>
      <c r="AD772" s="102"/>
      <c r="AE772" s="102"/>
    </row>
    <row r="773" spans="1:31" ht="16" x14ac:dyDescent="0.4">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c r="AA773" s="102"/>
      <c r="AB773" s="102"/>
      <c r="AC773" s="102"/>
      <c r="AD773" s="102"/>
      <c r="AE773" s="102"/>
    </row>
    <row r="774" spans="1:31" ht="16" x14ac:dyDescent="0.4">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c r="AA774" s="102"/>
      <c r="AB774" s="102"/>
      <c r="AC774" s="102"/>
      <c r="AD774" s="102"/>
      <c r="AE774" s="102"/>
    </row>
    <row r="775" spans="1:31" ht="16" x14ac:dyDescent="0.4">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c r="AA775" s="102"/>
      <c r="AB775" s="102"/>
      <c r="AC775" s="102"/>
      <c r="AD775" s="102"/>
      <c r="AE775" s="102"/>
    </row>
    <row r="776" spans="1:31" ht="16" x14ac:dyDescent="0.4">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c r="AA776" s="102"/>
      <c r="AB776" s="102"/>
      <c r="AC776" s="102"/>
      <c r="AD776" s="102"/>
      <c r="AE776" s="102"/>
    </row>
    <row r="777" spans="1:31" ht="16" x14ac:dyDescent="0.4">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c r="AA777" s="102"/>
      <c r="AB777" s="102"/>
      <c r="AC777" s="102"/>
      <c r="AD777" s="102"/>
      <c r="AE777" s="102"/>
    </row>
    <row r="778" spans="1:31" ht="16" x14ac:dyDescent="0.4">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c r="AA778" s="102"/>
      <c r="AB778" s="102"/>
      <c r="AC778" s="102"/>
      <c r="AD778" s="102"/>
      <c r="AE778" s="102"/>
    </row>
    <row r="779" spans="1:31" ht="16" x14ac:dyDescent="0.4">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c r="AA779" s="102"/>
      <c r="AB779" s="102"/>
      <c r="AC779" s="102"/>
      <c r="AD779" s="102"/>
      <c r="AE779" s="102"/>
    </row>
    <row r="780" spans="1:31" ht="16" x14ac:dyDescent="0.4">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c r="AA780" s="102"/>
      <c r="AB780" s="102"/>
      <c r="AC780" s="102"/>
      <c r="AD780" s="102"/>
      <c r="AE780" s="102"/>
    </row>
    <row r="781" spans="1:31" ht="16" x14ac:dyDescent="0.4">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c r="AA781" s="102"/>
      <c r="AB781" s="102"/>
      <c r="AC781" s="102"/>
      <c r="AD781" s="102"/>
      <c r="AE781" s="102"/>
    </row>
    <row r="782" spans="1:31" ht="16" x14ac:dyDescent="0.4">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c r="AA782" s="102"/>
      <c r="AB782" s="102"/>
      <c r="AC782" s="102"/>
      <c r="AD782" s="102"/>
      <c r="AE782" s="102"/>
    </row>
    <row r="783" spans="1:31" ht="16" x14ac:dyDescent="0.4">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c r="AA783" s="102"/>
      <c r="AB783" s="102"/>
      <c r="AC783" s="102"/>
      <c r="AD783" s="102"/>
      <c r="AE783" s="102"/>
    </row>
    <row r="784" spans="1:31" ht="16" x14ac:dyDescent="0.4">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c r="AA784" s="102"/>
      <c r="AB784" s="102"/>
      <c r="AC784" s="102"/>
      <c r="AD784" s="102"/>
      <c r="AE784" s="102"/>
    </row>
    <row r="785" spans="1:31" ht="16" x14ac:dyDescent="0.4">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c r="AA785" s="102"/>
      <c r="AB785" s="102"/>
      <c r="AC785" s="102"/>
      <c r="AD785" s="102"/>
      <c r="AE785" s="102"/>
    </row>
    <row r="786" spans="1:31" ht="16" x14ac:dyDescent="0.4">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c r="AA786" s="102"/>
      <c r="AB786" s="102"/>
      <c r="AC786" s="102"/>
      <c r="AD786" s="102"/>
      <c r="AE786" s="102"/>
    </row>
    <row r="787" spans="1:31" ht="16" x14ac:dyDescent="0.4">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c r="AA787" s="102"/>
      <c r="AB787" s="102"/>
      <c r="AC787" s="102"/>
      <c r="AD787" s="102"/>
      <c r="AE787" s="102"/>
    </row>
    <row r="788" spans="1:31" ht="16" x14ac:dyDescent="0.4">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c r="AA788" s="102"/>
      <c r="AB788" s="102"/>
      <c r="AC788" s="102"/>
      <c r="AD788" s="102"/>
      <c r="AE788" s="102"/>
    </row>
    <row r="789" spans="1:31" ht="16" x14ac:dyDescent="0.4">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c r="AA789" s="102"/>
      <c r="AB789" s="102"/>
      <c r="AC789" s="102"/>
      <c r="AD789" s="102"/>
      <c r="AE789" s="102"/>
    </row>
    <row r="790" spans="1:31" ht="16" x14ac:dyDescent="0.4">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c r="AA790" s="102"/>
      <c r="AB790" s="102"/>
      <c r="AC790" s="102"/>
      <c r="AD790" s="102"/>
      <c r="AE790" s="102"/>
    </row>
    <row r="791" spans="1:31" ht="16" x14ac:dyDescent="0.4">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c r="AA791" s="102"/>
      <c r="AB791" s="102"/>
      <c r="AC791" s="102"/>
      <c r="AD791" s="102"/>
      <c r="AE791" s="102"/>
    </row>
    <row r="792" spans="1:31" ht="16" x14ac:dyDescent="0.4">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c r="AA792" s="102"/>
      <c r="AB792" s="102"/>
      <c r="AC792" s="102"/>
      <c r="AD792" s="102"/>
      <c r="AE792" s="102"/>
    </row>
    <row r="793" spans="1:31" ht="16" x14ac:dyDescent="0.4">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c r="AA793" s="102"/>
      <c r="AB793" s="102"/>
      <c r="AC793" s="102"/>
      <c r="AD793" s="102"/>
      <c r="AE793" s="102"/>
    </row>
    <row r="794" spans="1:31" ht="16" x14ac:dyDescent="0.4">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c r="AA794" s="102"/>
      <c r="AB794" s="102"/>
      <c r="AC794" s="102"/>
      <c r="AD794" s="102"/>
      <c r="AE794" s="102"/>
    </row>
    <row r="795" spans="1:31" ht="16" x14ac:dyDescent="0.4">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c r="AA795" s="102"/>
      <c r="AB795" s="102"/>
      <c r="AC795" s="102"/>
      <c r="AD795" s="102"/>
      <c r="AE795" s="102"/>
    </row>
    <row r="796" spans="1:31" ht="16" x14ac:dyDescent="0.4">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c r="AA796" s="102"/>
      <c r="AB796" s="102"/>
      <c r="AC796" s="102"/>
      <c r="AD796" s="102"/>
      <c r="AE796" s="102"/>
    </row>
    <row r="797" spans="1:31" ht="16" x14ac:dyDescent="0.4">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c r="AA797" s="102"/>
      <c r="AB797" s="102"/>
      <c r="AC797" s="102"/>
      <c r="AD797" s="102"/>
      <c r="AE797" s="102"/>
    </row>
    <row r="798" spans="1:31" ht="16" x14ac:dyDescent="0.4">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c r="AA798" s="102"/>
      <c r="AB798" s="102"/>
      <c r="AC798" s="102"/>
      <c r="AD798" s="102"/>
      <c r="AE798" s="102"/>
    </row>
    <row r="799" spans="1:31" ht="16" x14ac:dyDescent="0.4">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c r="AA799" s="102"/>
      <c r="AB799" s="102"/>
      <c r="AC799" s="102"/>
      <c r="AD799" s="102"/>
      <c r="AE799" s="102"/>
    </row>
    <row r="800" spans="1:31" ht="16" x14ac:dyDescent="0.4">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c r="AA800" s="102"/>
      <c r="AB800" s="102"/>
      <c r="AC800" s="102"/>
      <c r="AD800" s="102"/>
      <c r="AE800" s="102"/>
    </row>
    <row r="801" spans="1:31" ht="16" x14ac:dyDescent="0.4">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c r="AA801" s="102"/>
      <c r="AB801" s="102"/>
      <c r="AC801" s="102"/>
      <c r="AD801" s="102"/>
      <c r="AE801" s="102"/>
    </row>
    <row r="802" spans="1:31" ht="16" x14ac:dyDescent="0.4">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c r="AA802" s="102"/>
      <c r="AB802" s="102"/>
      <c r="AC802" s="102"/>
      <c r="AD802" s="102"/>
      <c r="AE802" s="102"/>
    </row>
    <row r="803" spans="1:31" ht="16" x14ac:dyDescent="0.4">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c r="AA803" s="102"/>
      <c r="AB803" s="102"/>
      <c r="AC803" s="102"/>
      <c r="AD803" s="102"/>
      <c r="AE803" s="102"/>
    </row>
    <row r="804" spans="1:31" ht="16" x14ac:dyDescent="0.4">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c r="AA804" s="102"/>
      <c r="AB804" s="102"/>
      <c r="AC804" s="102"/>
      <c r="AD804" s="102"/>
      <c r="AE804" s="102"/>
    </row>
    <row r="805" spans="1:31" ht="16" x14ac:dyDescent="0.4">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c r="AA805" s="102"/>
      <c r="AB805" s="102"/>
      <c r="AC805" s="102"/>
      <c r="AD805" s="102"/>
      <c r="AE805" s="102"/>
    </row>
    <row r="806" spans="1:31" ht="16" x14ac:dyDescent="0.4">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c r="AA806" s="102"/>
      <c r="AB806" s="102"/>
      <c r="AC806" s="102"/>
      <c r="AD806" s="102"/>
      <c r="AE806" s="102"/>
    </row>
    <row r="807" spans="1:31" ht="16" x14ac:dyDescent="0.4">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c r="AA807" s="102"/>
      <c r="AB807" s="102"/>
      <c r="AC807" s="102"/>
      <c r="AD807" s="102"/>
      <c r="AE807" s="102"/>
    </row>
    <row r="808" spans="1:31" ht="16" x14ac:dyDescent="0.4">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c r="AA808" s="102"/>
      <c r="AB808" s="102"/>
      <c r="AC808" s="102"/>
      <c r="AD808" s="102"/>
      <c r="AE808" s="102"/>
    </row>
    <row r="809" spans="1:31" ht="16" x14ac:dyDescent="0.4">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c r="AA809" s="102"/>
      <c r="AB809" s="102"/>
      <c r="AC809" s="102"/>
      <c r="AD809" s="102"/>
      <c r="AE809" s="102"/>
    </row>
    <row r="810" spans="1:31" ht="16" x14ac:dyDescent="0.4">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c r="AA810" s="102"/>
      <c r="AB810" s="102"/>
      <c r="AC810" s="102"/>
      <c r="AD810" s="102"/>
      <c r="AE810" s="102"/>
    </row>
    <row r="811" spans="1:31" ht="16" x14ac:dyDescent="0.4">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c r="AA811" s="102"/>
      <c r="AB811" s="102"/>
      <c r="AC811" s="102"/>
      <c r="AD811" s="102"/>
      <c r="AE811" s="102"/>
    </row>
    <row r="812" spans="1:31" ht="16" x14ac:dyDescent="0.4">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c r="AA812" s="102"/>
      <c r="AB812" s="102"/>
      <c r="AC812" s="102"/>
      <c r="AD812" s="102"/>
      <c r="AE812" s="102"/>
    </row>
    <row r="813" spans="1:31" ht="16" x14ac:dyDescent="0.4">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c r="AA813" s="102"/>
      <c r="AB813" s="102"/>
      <c r="AC813" s="102"/>
      <c r="AD813" s="102"/>
      <c r="AE813" s="102"/>
    </row>
    <row r="814" spans="1:31" ht="16" x14ac:dyDescent="0.4">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c r="AA814" s="102"/>
      <c r="AB814" s="102"/>
      <c r="AC814" s="102"/>
      <c r="AD814" s="102"/>
      <c r="AE814" s="102"/>
    </row>
    <row r="815" spans="1:31" ht="16" x14ac:dyDescent="0.4">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c r="AA815" s="102"/>
      <c r="AB815" s="102"/>
      <c r="AC815" s="102"/>
      <c r="AD815" s="102"/>
      <c r="AE815" s="102"/>
    </row>
    <row r="816" spans="1:31" ht="16" x14ac:dyDescent="0.4">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c r="AA816" s="102"/>
      <c r="AB816" s="102"/>
      <c r="AC816" s="102"/>
      <c r="AD816" s="102"/>
      <c r="AE816" s="102"/>
    </row>
    <row r="817" spans="1:31" ht="16" x14ac:dyDescent="0.4">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c r="AA817" s="102"/>
      <c r="AB817" s="102"/>
      <c r="AC817" s="102"/>
      <c r="AD817" s="102"/>
      <c r="AE817" s="102"/>
    </row>
    <row r="818" spans="1:31" ht="16" x14ac:dyDescent="0.4">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c r="AA818" s="102"/>
      <c r="AB818" s="102"/>
      <c r="AC818" s="102"/>
      <c r="AD818" s="102"/>
      <c r="AE818" s="102"/>
    </row>
    <row r="819" spans="1:31" ht="16" x14ac:dyDescent="0.4">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c r="AA819" s="102"/>
      <c r="AB819" s="102"/>
      <c r="AC819" s="102"/>
      <c r="AD819" s="102"/>
      <c r="AE819" s="102"/>
    </row>
    <row r="820" spans="1:31" ht="16" x14ac:dyDescent="0.4">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c r="AA820" s="102"/>
      <c r="AB820" s="102"/>
      <c r="AC820" s="102"/>
      <c r="AD820" s="102"/>
      <c r="AE820" s="102"/>
    </row>
    <row r="821" spans="1:31" ht="16" x14ac:dyDescent="0.4">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c r="AA821" s="102"/>
      <c r="AB821" s="102"/>
      <c r="AC821" s="102"/>
      <c r="AD821" s="102"/>
      <c r="AE821" s="102"/>
    </row>
    <row r="822" spans="1:31" ht="16" x14ac:dyDescent="0.4">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c r="AA822" s="102"/>
      <c r="AB822" s="102"/>
      <c r="AC822" s="102"/>
      <c r="AD822" s="102"/>
      <c r="AE822" s="102"/>
    </row>
    <row r="823" spans="1:31" ht="16" x14ac:dyDescent="0.4">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c r="AA823" s="102"/>
      <c r="AB823" s="102"/>
      <c r="AC823" s="102"/>
      <c r="AD823" s="102"/>
      <c r="AE823" s="102"/>
    </row>
    <row r="824" spans="1:31" ht="16" x14ac:dyDescent="0.4">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c r="AA824" s="102"/>
      <c r="AB824" s="102"/>
      <c r="AC824" s="102"/>
      <c r="AD824" s="102"/>
      <c r="AE824" s="102"/>
    </row>
    <row r="825" spans="1:31" ht="16" x14ac:dyDescent="0.4">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c r="AA825" s="102"/>
      <c r="AB825" s="102"/>
      <c r="AC825" s="102"/>
      <c r="AD825" s="102"/>
      <c r="AE825" s="102"/>
    </row>
    <row r="826" spans="1:31" ht="16" x14ac:dyDescent="0.4">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c r="AA826" s="102"/>
      <c r="AB826" s="102"/>
      <c r="AC826" s="102"/>
      <c r="AD826" s="102"/>
      <c r="AE826" s="102"/>
    </row>
    <row r="827" spans="1:31" ht="16" x14ac:dyDescent="0.4">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c r="AA827" s="102"/>
      <c r="AB827" s="102"/>
      <c r="AC827" s="102"/>
      <c r="AD827" s="102"/>
      <c r="AE827" s="102"/>
    </row>
    <row r="828" spans="1:31" ht="16" x14ac:dyDescent="0.4">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c r="AA828" s="102"/>
      <c r="AB828" s="102"/>
      <c r="AC828" s="102"/>
      <c r="AD828" s="102"/>
      <c r="AE828" s="102"/>
    </row>
    <row r="829" spans="1:31" ht="16" x14ac:dyDescent="0.4">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c r="AA829" s="102"/>
      <c r="AB829" s="102"/>
      <c r="AC829" s="102"/>
      <c r="AD829" s="102"/>
      <c r="AE829" s="102"/>
    </row>
    <row r="830" spans="1:31" ht="16" x14ac:dyDescent="0.4">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c r="AA830" s="102"/>
      <c r="AB830" s="102"/>
      <c r="AC830" s="102"/>
      <c r="AD830" s="102"/>
      <c r="AE830" s="102"/>
    </row>
    <row r="831" spans="1:31" ht="16" x14ac:dyDescent="0.4">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c r="AA831" s="102"/>
      <c r="AB831" s="102"/>
      <c r="AC831" s="102"/>
      <c r="AD831" s="102"/>
      <c r="AE831" s="102"/>
    </row>
    <row r="832" spans="1:31" ht="16" x14ac:dyDescent="0.4">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c r="AA832" s="102"/>
      <c r="AB832" s="102"/>
      <c r="AC832" s="102"/>
      <c r="AD832" s="102"/>
      <c r="AE832" s="102"/>
    </row>
    <row r="833" spans="1:31" ht="16" x14ac:dyDescent="0.4">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c r="AA833" s="102"/>
      <c r="AB833" s="102"/>
      <c r="AC833" s="102"/>
      <c r="AD833" s="102"/>
      <c r="AE833" s="102"/>
    </row>
    <row r="834" spans="1:31" ht="16" x14ac:dyDescent="0.4">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c r="AA834" s="102"/>
      <c r="AB834" s="102"/>
      <c r="AC834" s="102"/>
      <c r="AD834" s="102"/>
      <c r="AE834" s="102"/>
    </row>
    <row r="835" spans="1:31" ht="16" x14ac:dyDescent="0.4">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c r="AA835" s="102"/>
      <c r="AB835" s="102"/>
      <c r="AC835" s="102"/>
      <c r="AD835" s="102"/>
      <c r="AE835" s="102"/>
    </row>
    <row r="836" spans="1:31" ht="16" x14ac:dyDescent="0.4">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c r="AA836" s="102"/>
      <c r="AB836" s="102"/>
      <c r="AC836" s="102"/>
      <c r="AD836" s="102"/>
      <c r="AE836" s="102"/>
    </row>
    <row r="837" spans="1:31" ht="16" x14ac:dyDescent="0.4">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c r="AA837" s="102"/>
      <c r="AB837" s="102"/>
      <c r="AC837" s="102"/>
      <c r="AD837" s="102"/>
      <c r="AE837" s="102"/>
    </row>
    <row r="838" spans="1:31" ht="16" x14ac:dyDescent="0.4">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c r="AA838" s="102"/>
      <c r="AB838" s="102"/>
      <c r="AC838" s="102"/>
      <c r="AD838" s="102"/>
      <c r="AE838" s="102"/>
    </row>
    <row r="839" spans="1:31" ht="16" x14ac:dyDescent="0.4">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c r="AA839" s="102"/>
      <c r="AB839" s="102"/>
      <c r="AC839" s="102"/>
      <c r="AD839" s="102"/>
      <c r="AE839" s="102"/>
    </row>
    <row r="840" spans="1:31" ht="16" x14ac:dyDescent="0.4">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c r="AA840" s="102"/>
      <c r="AB840" s="102"/>
      <c r="AC840" s="102"/>
      <c r="AD840" s="102"/>
      <c r="AE840" s="102"/>
    </row>
    <row r="841" spans="1:31" ht="16" x14ac:dyDescent="0.4">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c r="AA841" s="102"/>
      <c r="AB841" s="102"/>
      <c r="AC841" s="102"/>
      <c r="AD841" s="102"/>
      <c r="AE841" s="102"/>
    </row>
    <row r="842" spans="1:31" ht="16" x14ac:dyDescent="0.4">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c r="AA842" s="102"/>
      <c r="AB842" s="102"/>
      <c r="AC842" s="102"/>
      <c r="AD842" s="102"/>
      <c r="AE842" s="102"/>
    </row>
    <row r="843" spans="1:31" ht="16" x14ac:dyDescent="0.4">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c r="AA843" s="102"/>
      <c r="AB843" s="102"/>
      <c r="AC843" s="102"/>
      <c r="AD843" s="102"/>
      <c r="AE843" s="102"/>
    </row>
    <row r="844" spans="1:31" ht="16" x14ac:dyDescent="0.4">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c r="AA844" s="102"/>
      <c r="AB844" s="102"/>
      <c r="AC844" s="102"/>
      <c r="AD844" s="102"/>
      <c r="AE844" s="102"/>
    </row>
    <row r="845" spans="1:31" ht="16" x14ac:dyDescent="0.4">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c r="AA845" s="102"/>
      <c r="AB845" s="102"/>
      <c r="AC845" s="102"/>
      <c r="AD845" s="102"/>
      <c r="AE845" s="102"/>
    </row>
    <row r="846" spans="1:31" ht="16" x14ac:dyDescent="0.4">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c r="AA846" s="102"/>
      <c r="AB846" s="102"/>
      <c r="AC846" s="102"/>
      <c r="AD846" s="102"/>
      <c r="AE846" s="102"/>
    </row>
    <row r="847" spans="1:31" ht="16" x14ac:dyDescent="0.4">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c r="AA847" s="102"/>
      <c r="AB847" s="102"/>
      <c r="AC847" s="102"/>
      <c r="AD847" s="102"/>
      <c r="AE847" s="102"/>
    </row>
    <row r="848" spans="1:31" ht="16" x14ac:dyDescent="0.4">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c r="AA848" s="102"/>
      <c r="AB848" s="102"/>
      <c r="AC848" s="102"/>
      <c r="AD848" s="102"/>
      <c r="AE848" s="102"/>
    </row>
    <row r="849" spans="1:31" ht="16" x14ac:dyDescent="0.4">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c r="AA849" s="102"/>
      <c r="AB849" s="102"/>
      <c r="AC849" s="102"/>
      <c r="AD849" s="102"/>
      <c r="AE849" s="102"/>
    </row>
    <row r="850" spans="1:31" ht="16" x14ac:dyDescent="0.4">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c r="AA850" s="102"/>
      <c r="AB850" s="102"/>
      <c r="AC850" s="102"/>
      <c r="AD850" s="102"/>
      <c r="AE850" s="102"/>
    </row>
    <row r="851" spans="1:31" ht="16" x14ac:dyDescent="0.4">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c r="AA851" s="102"/>
      <c r="AB851" s="102"/>
      <c r="AC851" s="102"/>
      <c r="AD851" s="102"/>
      <c r="AE851" s="102"/>
    </row>
    <row r="852" spans="1:31" ht="16" x14ac:dyDescent="0.4">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c r="AA852" s="102"/>
      <c r="AB852" s="102"/>
      <c r="AC852" s="102"/>
      <c r="AD852" s="102"/>
      <c r="AE852" s="102"/>
    </row>
    <row r="853" spans="1:31" ht="16" x14ac:dyDescent="0.4">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c r="AA853" s="102"/>
      <c r="AB853" s="102"/>
      <c r="AC853" s="102"/>
      <c r="AD853" s="102"/>
      <c r="AE853" s="102"/>
    </row>
    <row r="854" spans="1:31" ht="16" x14ac:dyDescent="0.4">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c r="AA854" s="102"/>
      <c r="AB854" s="102"/>
      <c r="AC854" s="102"/>
      <c r="AD854" s="102"/>
      <c r="AE854" s="102"/>
    </row>
    <row r="855" spans="1:31" ht="16" x14ac:dyDescent="0.4">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c r="AA855" s="102"/>
      <c r="AB855" s="102"/>
      <c r="AC855" s="102"/>
      <c r="AD855" s="102"/>
      <c r="AE855" s="102"/>
    </row>
    <row r="856" spans="1:31" ht="16" x14ac:dyDescent="0.4">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c r="AA856" s="102"/>
      <c r="AB856" s="102"/>
      <c r="AC856" s="102"/>
      <c r="AD856" s="102"/>
      <c r="AE856" s="102"/>
    </row>
    <row r="857" spans="1:31" ht="16" x14ac:dyDescent="0.4">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c r="AA857" s="102"/>
      <c r="AB857" s="102"/>
      <c r="AC857" s="102"/>
      <c r="AD857" s="102"/>
      <c r="AE857" s="102"/>
    </row>
    <row r="858" spans="1:31" ht="16" x14ac:dyDescent="0.4">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c r="AA858" s="102"/>
      <c r="AB858" s="102"/>
      <c r="AC858" s="102"/>
      <c r="AD858" s="102"/>
      <c r="AE858" s="102"/>
    </row>
    <row r="859" spans="1:31" ht="16" x14ac:dyDescent="0.4">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c r="AA859" s="102"/>
      <c r="AB859" s="102"/>
      <c r="AC859" s="102"/>
      <c r="AD859" s="102"/>
      <c r="AE859" s="102"/>
    </row>
    <row r="860" spans="1:31" ht="16" x14ac:dyDescent="0.4">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c r="AA860" s="102"/>
      <c r="AB860" s="102"/>
      <c r="AC860" s="102"/>
      <c r="AD860" s="102"/>
      <c r="AE860" s="102"/>
    </row>
    <row r="861" spans="1:31" ht="16" x14ac:dyDescent="0.4">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c r="AA861" s="102"/>
      <c r="AB861" s="102"/>
      <c r="AC861" s="102"/>
      <c r="AD861" s="102"/>
      <c r="AE861" s="102"/>
    </row>
    <row r="862" spans="1:31" ht="16" x14ac:dyDescent="0.4">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c r="AA862" s="102"/>
      <c r="AB862" s="102"/>
      <c r="AC862" s="102"/>
      <c r="AD862" s="102"/>
      <c r="AE862" s="102"/>
    </row>
    <row r="863" spans="1:31" ht="16" x14ac:dyDescent="0.4">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c r="AA863" s="102"/>
      <c r="AB863" s="102"/>
      <c r="AC863" s="102"/>
      <c r="AD863" s="102"/>
      <c r="AE863" s="102"/>
    </row>
    <row r="864" spans="1:31" ht="16" x14ac:dyDescent="0.4">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c r="AA864" s="102"/>
      <c r="AB864" s="102"/>
      <c r="AC864" s="102"/>
      <c r="AD864" s="102"/>
      <c r="AE864" s="102"/>
    </row>
    <row r="865" spans="1:31" ht="16" x14ac:dyDescent="0.4">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c r="AA865" s="102"/>
      <c r="AB865" s="102"/>
      <c r="AC865" s="102"/>
      <c r="AD865" s="102"/>
      <c r="AE865" s="102"/>
    </row>
    <row r="866" spans="1:31" ht="16" x14ac:dyDescent="0.4">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c r="AA866" s="102"/>
      <c r="AB866" s="102"/>
      <c r="AC866" s="102"/>
      <c r="AD866" s="102"/>
      <c r="AE866" s="102"/>
    </row>
    <row r="867" spans="1:31" ht="16" x14ac:dyDescent="0.4">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c r="AA867" s="102"/>
      <c r="AB867" s="102"/>
      <c r="AC867" s="102"/>
      <c r="AD867" s="102"/>
      <c r="AE867" s="102"/>
    </row>
    <row r="868" spans="1:31" ht="16" x14ac:dyDescent="0.4">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c r="AA868" s="102"/>
      <c r="AB868" s="102"/>
      <c r="AC868" s="102"/>
      <c r="AD868" s="102"/>
      <c r="AE868" s="102"/>
    </row>
    <row r="869" spans="1:31" ht="16" x14ac:dyDescent="0.4">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c r="AA869" s="102"/>
      <c r="AB869" s="102"/>
      <c r="AC869" s="102"/>
      <c r="AD869" s="102"/>
      <c r="AE869" s="102"/>
    </row>
    <row r="870" spans="1:31" ht="16" x14ac:dyDescent="0.4">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c r="AA870" s="102"/>
      <c r="AB870" s="102"/>
      <c r="AC870" s="102"/>
      <c r="AD870" s="102"/>
      <c r="AE870" s="102"/>
    </row>
    <row r="871" spans="1:31" ht="16" x14ac:dyDescent="0.4">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c r="AA871" s="102"/>
      <c r="AB871" s="102"/>
      <c r="AC871" s="102"/>
      <c r="AD871" s="102"/>
      <c r="AE871" s="102"/>
    </row>
    <row r="872" spans="1:31" ht="16" x14ac:dyDescent="0.4">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c r="AA872" s="102"/>
      <c r="AB872" s="102"/>
      <c r="AC872" s="102"/>
      <c r="AD872" s="102"/>
      <c r="AE872" s="102"/>
    </row>
    <row r="873" spans="1:31" ht="16" x14ac:dyDescent="0.4">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c r="AA873" s="102"/>
      <c r="AB873" s="102"/>
      <c r="AC873" s="102"/>
      <c r="AD873" s="102"/>
      <c r="AE873" s="102"/>
    </row>
    <row r="874" spans="1:31" ht="16" x14ac:dyDescent="0.4">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c r="AA874" s="102"/>
      <c r="AB874" s="102"/>
      <c r="AC874" s="102"/>
      <c r="AD874" s="102"/>
      <c r="AE874" s="102"/>
    </row>
    <row r="875" spans="1:31" ht="16" x14ac:dyDescent="0.4">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c r="AA875" s="102"/>
      <c r="AB875" s="102"/>
      <c r="AC875" s="102"/>
      <c r="AD875" s="102"/>
      <c r="AE875" s="102"/>
    </row>
    <row r="876" spans="1:31" ht="16" x14ac:dyDescent="0.4">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c r="AA876" s="102"/>
      <c r="AB876" s="102"/>
      <c r="AC876" s="102"/>
      <c r="AD876" s="102"/>
      <c r="AE876" s="102"/>
    </row>
    <row r="877" spans="1:31" ht="16" x14ac:dyDescent="0.4">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c r="AA877" s="102"/>
      <c r="AB877" s="102"/>
      <c r="AC877" s="102"/>
      <c r="AD877" s="102"/>
      <c r="AE877" s="102"/>
    </row>
    <row r="878" spans="1:31" ht="16" x14ac:dyDescent="0.4">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c r="AA878" s="102"/>
      <c r="AB878" s="102"/>
      <c r="AC878" s="102"/>
      <c r="AD878" s="102"/>
      <c r="AE878" s="102"/>
    </row>
    <row r="879" spans="1:31" ht="16" x14ac:dyDescent="0.4">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c r="AA879" s="102"/>
      <c r="AB879" s="102"/>
      <c r="AC879" s="102"/>
      <c r="AD879" s="102"/>
      <c r="AE879" s="102"/>
    </row>
    <row r="880" spans="1:31" ht="16" x14ac:dyDescent="0.4">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c r="AA880" s="102"/>
      <c r="AB880" s="102"/>
      <c r="AC880" s="102"/>
      <c r="AD880" s="102"/>
      <c r="AE880" s="102"/>
    </row>
    <row r="881" spans="1:31" ht="16" x14ac:dyDescent="0.4">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c r="AA881" s="102"/>
      <c r="AB881" s="102"/>
      <c r="AC881" s="102"/>
      <c r="AD881" s="102"/>
      <c r="AE881" s="102"/>
    </row>
    <row r="882" spans="1:31" ht="16" x14ac:dyDescent="0.4">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c r="AA882" s="102"/>
      <c r="AB882" s="102"/>
      <c r="AC882" s="102"/>
      <c r="AD882" s="102"/>
      <c r="AE882" s="102"/>
    </row>
    <row r="883" spans="1:31" ht="16" x14ac:dyDescent="0.4">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c r="AA883" s="102"/>
      <c r="AB883" s="102"/>
      <c r="AC883" s="102"/>
      <c r="AD883" s="102"/>
      <c r="AE883" s="102"/>
    </row>
    <row r="884" spans="1:31" ht="16" x14ac:dyDescent="0.4">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c r="AA884" s="102"/>
      <c r="AB884" s="102"/>
      <c r="AC884" s="102"/>
      <c r="AD884" s="102"/>
      <c r="AE884" s="102"/>
    </row>
    <row r="885" spans="1:31" ht="16" x14ac:dyDescent="0.4">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c r="AA885" s="102"/>
      <c r="AB885" s="102"/>
      <c r="AC885" s="102"/>
      <c r="AD885" s="102"/>
      <c r="AE885" s="102"/>
    </row>
    <row r="886" spans="1:31" ht="16" x14ac:dyDescent="0.4">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c r="AA886" s="102"/>
      <c r="AB886" s="102"/>
      <c r="AC886" s="102"/>
      <c r="AD886" s="102"/>
      <c r="AE886" s="102"/>
    </row>
    <row r="887" spans="1:31" ht="16" x14ac:dyDescent="0.4">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c r="AA887" s="102"/>
      <c r="AB887" s="102"/>
      <c r="AC887" s="102"/>
      <c r="AD887" s="102"/>
      <c r="AE887" s="102"/>
    </row>
    <row r="888" spans="1:31" ht="16" x14ac:dyDescent="0.4">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c r="AA888" s="102"/>
      <c r="AB888" s="102"/>
      <c r="AC888" s="102"/>
      <c r="AD888" s="102"/>
      <c r="AE888" s="102"/>
    </row>
    <row r="889" spans="1:31" ht="16" x14ac:dyDescent="0.4">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c r="AA889" s="102"/>
      <c r="AB889" s="102"/>
      <c r="AC889" s="102"/>
      <c r="AD889" s="102"/>
      <c r="AE889" s="102"/>
    </row>
    <row r="890" spans="1:31" ht="16" x14ac:dyDescent="0.4">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c r="AA890" s="102"/>
      <c r="AB890" s="102"/>
      <c r="AC890" s="102"/>
      <c r="AD890" s="102"/>
      <c r="AE890" s="102"/>
    </row>
    <row r="891" spans="1:31" ht="16" x14ac:dyDescent="0.4">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c r="AA891" s="102"/>
      <c r="AB891" s="102"/>
      <c r="AC891" s="102"/>
      <c r="AD891" s="102"/>
      <c r="AE891" s="102"/>
    </row>
    <row r="892" spans="1:31" ht="16" x14ac:dyDescent="0.4">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c r="AA892" s="102"/>
      <c r="AB892" s="102"/>
      <c r="AC892" s="102"/>
      <c r="AD892" s="102"/>
      <c r="AE892" s="102"/>
    </row>
    <row r="893" spans="1:31" ht="16" x14ac:dyDescent="0.4">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c r="AA893" s="102"/>
      <c r="AB893" s="102"/>
      <c r="AC893" s="102"/>
      <c r="AD893" s="102"/>
      <c r="AE893" s="102"/>
    </row>
    <row r="894" spans="1:31" ht="16" x14ac:dyDescent="0.4">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c r="AA894" s="102"/>
      <c r="AB894" s="102"/>
      <c r="AC894" s="102"/>
      <c r="AD894" s="102"/>
      <c r="AE894" s="102"/>
    </row>
    <row r="895" spans="1:31" ht="16" x14ac:dyDescent="0.4">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c r="AA895" s="102"/>
      <c r="AB895" s="102"/>
      <c r="AC895" s="102"/>
      <c r="AD895" s="102"/>
      <c r="AE895" s="102"/>
    </row>
    <row r="896" spans="1:31" ht="16" x14ac:dyDescent="0.4">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c r="AA896" s="102"/>
      <c r="AB896" s="102"/>
      <c r="AC896" s="102"/>
      <c r="AD896" s="102"/>
      <c r="AE896" s="102"/>
    </row>
    <row r="897" spans="1:31" ht="16" x14ac:dyDescent="0.4">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c r="AA897" s="102"/>
      <c r="AB897" s="102"/>
      <c r="AC897" s="102"/>
      <c r="AD897" s="102"/>
      <c r="AE897" s="102"/>
    </row>
    <row r="898" spans="1:31" ht="16" x14ac:dyDescent="0.4">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c r="AA898" s="102"/>
      <c r="AB898" s="102"/>
      <c r="AC898" s="102"/>
      <c r="AD898" s="102"/>
      <c r="AE898" s="102"/>
    </row>
    <row r="899" spans="1:31" ht="16" x14ac:dyDescent="0.4">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c r="AA899" s="102"/>
      <c r="AB899" s="102"/>
      <c r="AC899" s="102"/>
      <c r="AD899" s="102"/>
      <c r="AE899" s="102"/>
    </row>
    <row r="900" spans="1:31" ht="16" x14ac:dyDescent="0.4">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c r="AA900" s="102"/>
      <c r="AB900" s="102"/>
      <c r="AC900" s="102"/>
      <c r="AD900" s="102"/>
      <c r="AE900" s="102"/>
    </row>
    <row r="901" spans="1:31" ht="16" x14ac:dyDescent="0.4">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c r="AA901" s="102"/>
      <c r="AB901" s="102"/>
      <c r="AC901" s="102"/>
      <c r="AD901" s="102"/>
      <c r="AE901" s="102"/>
    </row>
    <row r="902" spans="1:31" ht="16" x14ac:dyDescent="0.4">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c r="AA902" s="102"/>
      <c r="AB902" s="102"/>
      <c r="AC902" s="102"/>
      <c r="AD902" s="102"/>
      <c r="AE902" s="102"/>
    </row>
    <row r="903" spans="1:31" ht="16" x14ac:dyDescent="0.4">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c r="AA903" s="102"/>
      <c r="AB903" s="102"/>
      <c r="AC903" s="102"/>
      <c r="AD903" s="102"/>
      <c r="AE903" s="102"/>
    </row>
    <row r="904" spans="1:31" ht="16" x14ac:dyDescent="0.4">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c r="AA904" s="102"/>
      <c r="AB904" s="102"/>
      <c r="AC904" s="102"/>
      <c r="AD904" s="102"/>
      <c r="AE904" s="102"/>
    </row>
    <row r="905" spans="1:31" ht="16" x14ac:dyDescent="0.4">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c r="AA905" s="102"/>
      <c r="AB905" s="102"/>
      <c r="AC905" s="102"/>
      <c r="AD905" s="102"/>
      <c r="AE905" s="102"/>
    </row>
    <row r="906" spans="1:31" ht="16" x14ac:dyDescent="0.4">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c r="AA906" s="102"/>
      <c r="AB906" s="102"/>
      <c r="AC906" s="102"/>
      <c r="AD906" s="102"/>
      <c r="AE906" s="102"/>
    </row>
    <row r="907" spans="1:31" ht="16" x14ac:dyDescent="0.4">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c r="AA907" s="102"/>
      <c r="AB907" s="102"/>
      <c r="AC907" s="102"/>
      <c r="AD907" s="102"/>
      <c r="AE907" s="102"/>
    </row>
    <row r="908" spans="1:31" ht="16" x14ac:dyDescent="0.4">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c r="AA908" s="102"/>
      <c r="AB908" s="102"/>
      <c r="AC908" s="102"/>
      <c r="AD908" s="102"/>
      <c r="AE908" s="102"/>
    </row>
    <row r="909" spans="1:31" ht="16" x14ac:dyDescent="0.4">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c r="AA909" s="102"/>
      <c r="AB909" s="102"/>
      <c r="AC909" s="102"/>
      <c r="AD909" s="102"/>
      <c r="AE909" s="102"/>
    </row>
    <row r="910" spans="1:31" ht="16" x14ac:dyDescent="0.4">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c r="AA910" s="102"/>
      <c r="AB910" s="102"/>
      <c r="AC910" s="102"/>
      <c r="AD910" s="102"/>
      <c r="AE910" s="102"/>
    </row>
    <row r="911" spans="1:31" ht="16" x14ac:dyDescent="0.4">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c r="AA911" s="102"/>
      <c r="AB911" s="102"/>
      <c r="AC911" s="102"/>
      <c r="AD911" s="102"/>
      <c r="AE911" s="102"/>
    </row>
    <row r="912" spans="1:31" ht="16" x14ac:dyDescent="0.4">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c r="AA912" s="102"/>
      <c r="AB912" s="102"/>
      <c r="AC912" s="102"/>
      <c r="AD912" s="102"/>
      <c r="AE912" s="102"/>
    </row>
    <row r="913" spans="1:31" ht="16" x14ac:dyDescent="0.4">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c r="AA913" s="102"/>
      <c r="AB913" s="102"/>
      <c r="AC913" s="102"/>
      <c r="AD913" s="102"/>
      <c r="AE913" s="102"/>
    </row>
    <row r="914" spans="1:31" ht="16" x14ac:dyDescent="0.4">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c r="AA914" s="102"/>
      <c r="AB914" s="102"/>
      <c r="AC914" s="102"/>
      <c r="AD914" s="102"/>
      <c r="AE914" s="102"/>
    </row>
    <row r="915" spans="1:31" ht="16" x14ac:dyDescent="0.4">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row>
    <row r="916" spans="1:31" ht="16" x14ac:dyDescent="0.4">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c r="AA916" s="102"/>
      <c r="AB916" s="102"/>
      <c r="AC916" s="102"/>
      <c r="AD916" s="102"/>
      <c r="AE916" s="102"/>
    </row>
    <row r="917" spans="1:31" ht="16" x14ac:dyDescent="0.4">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c r="AA917" s="102"/>
      <c r="AB917" s="102"/>
      <c r="AC917" s="102"/>
      <c r="AD917" s="102"/>
      <c r="AE917" s="102"/>
    </row>
    <row r="918" spans="1:31" ht="16" x14ac:dyDescent="0.4">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c r="AA918" s="102"/>
      <c r="AB918" s="102"/>
      <c r="AC918" s="102"/>
      <c r="AD918" s="102"/>
      <c r="AE918" s="102"/>
    </row>
    <row r="919" spans="1:31" ht="16" x14ac:dyDescent="0.4">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c r="AA919" s="102"/>
      <c r="AB919" s="102"/>
      <c r="AC919" s="102"/>
      <c r="AD919" s="102"/>
      <c r="AE919" s="102"/>
    </row>
    <row r="920" spans="1:31" ht="16" x14ac:dyDescent="0.4">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c r="AA920" s="102"/>
      <c r="AB920" s="102"/>
      <c r="AC920" s="102"/>
      <c r="AD920" s="102"/>
      <c r="AE920" s="102"/>
    </row>
    <row r="921" spans="1:31" ht="16" x14ac:dyDescent="0.4">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c r="AA921" s="102"/>
      <c r="AB921" s="102"/>
      <c r="AC921" s="102"/>
      <c r="AD921" s="102"/>
      <c r="AE921" s="102"/>
    </row>
    <row r="922" spans="1:31" ht="16" x14ac:dyDescent="0.4">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c r="AA922" s="102"/>
      <c r="AB922" s="102"/>
      <c r="AC922" s="102"/>
      <c r="AD922" s="102"/>
      <c r="AE922" s="102"/>
    </row>
    <row r="923" spans="1:31" ht="16" x14ac:dyDescent="0.4">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row>
    <row r="924" spans="1:31" ht="16" x14ac:dyDescent="0.4">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c r="AA924" s="102"/>
      <c r="AB924" s="102"/>
      <c r="AC924" s="102"/>
      <c r="AD924" s="102"/>
      <c r="AE924" s="102"/>
    </row>
    <row r="925" spans="1:31" ht="16" x14ac:dyDescent="0.4">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c r="AA925" s="102"/>
      <c r="AB925" s="102"/>
      <c r="AC925" s="102"/>
      <c r="AD925" s="102"/>
      <c r="AE925" s="102"/>
    </row>
    <row r="926" spans="1:31" ht="16" x14ac:dyDescent="0.4">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row>
    <row r="927" spans="1:31" ht="16" x14ac:dyDescent="0.4">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row>
    <row r="928" spans="1:31" ht="16" x14ac:dyDescent="0.4">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row>
    <row r="929" spans="1:31" ht="16" x14ac:dyDescent="0.4">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c r="AA929" s="102"/>
      <c r="AB929" s="102"/>
      <c r="AC929" s="102"/>
      <c r="AD929" s="102"/>
      <c r="AE929" s="102"/>
    </row>
    <row r="930" spans="1:31" ht="16" x14ac:dyDescent="0.4">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c r="AA930" s="102"/>
      <c r="AB930" s="102"/>
      <c r="AC930" s="102"/>
      <c r="AD930" s="102"/>
      <c r="AE930" s="102"/>
    </row>
    <row r="931" spans="1:31" ht="16" x14ac:dyDescent="0.4">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c r="AA931" s="102"/>
      <c r="AB931" s="102"/>
      <c r="AC931" s="102"/>
      <c r="AD931" s="102"/>
      <c r="AE931" s="102"/>
    </row>
    <row r="932" spans="1:31" ht="16" x14ac:dyDescent="0.4">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c r="AA932" s="102"/>
      <c r="AB932" s="102"/>
      <c r="AC932" s="102"/>
      <c r="AD932" s="102"/>
      <c r="AE932" s="102"/>
    </row>
    <row r="933" spans="1:31" ht="16" x14ac:dyDescent="0.4">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c r="AA933" s="102"/>
      <c r="AB933" s="102"/>
      <c r="AC933" s="102"/>
      <c r="AD933" s="102"/>
      <c r="AE933" s="102"/>
    </row>
    <row r="934" spans="1:31" ht="16" x14ac:dyDescent="0.4">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row>
    <row r="935" spans="1:31" ht="16" x14ac:dyDescent="0.4">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row>
    <row r="936" spans="1:31" ht="16" x14ac:dyDescent="0.4">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row>
    <row r="937" spans="1:31" ht="16" x14ac:dyDescent="0.4">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row>
    <row r="938" spans="1:31" ht="16" x14ac:dyDescent="0.4">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c r="AA938" s="102"/>
      <c r="AB938" s="102"/>
      <c r="AC938" s="102"/>
      <c r="AD938" s="102"/>
      <c r="AE938" s="102"/>
    </row>
    <row r="939" spans="1:31" ht="16" x14ac:dyDescent="0.4">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c r="AA939" s="102"/>
      <c r="AB939" s="102"/>
      <c r="AC939" s="102"/>
      <c r="AD939" s="102"/>
      <c r="AE939" s="102"/>
    </row>
    <row r="940" spans="1:31" ht="16" x14ac:dyDescent="0.4">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c r="AA940" s="102"/>
      <c r="AB940" s="102"/>
      <c r="AC940" s="102"/>
      <c r="AD940" s="102"/>
      <c r="AE940" s="102"/>
    </row>
    <row r="941" spans="1:31" ht="16" x14ac:dyDescent="0.4">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c r="AA941" s="102"/>
      <c r="AB941" s="102"/>
      <c r="AC941" s="102"/>
      <c r="AD941" s="102"/>
      <c r="AE941" s="102"/>
    </row>
    <row r="942" spans="1:31" ht="16" x14ac:dyDescent="0.4">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c r="AA942" s="102"/>
      <c r="AB942" s="102"/>
      <c r="AC942" s="102"/>
      <c r="AD942" s="102"/>
      <c r="AE942" s="102"/>
    </row>
    <row r="943" spans="1:31" ht="16" x14ac:dyDescent="0.4">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c r="AA943" s="102"/>
      <c r="AB943" s="102"/>
      <c r="AC943" s="102"/>
      <c r="AD943" s="102"/>
      <c r="AE943" s="102"/>
    </row>
    <row r="944" spans="1:31" ht="16" x14ac:dyDescent="0.4">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c r="AA944" s="102"/>
      <c r="AB944" s="102"/>
      <c r="AC944" s="102"/>
      <c r="AD944" s="102"/>
      <c r="AE944" s="102"/>
    </row>
    <row r="945" spans="1:31" ht="16" x14ac:dyDescent="0.4">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c r="AA945" s="102"/>
      <c r="AB945" s="102"/>
      <c r="AC945" s="102"/>
      <c r="AD945" s="102"/>
      <c r="AE945" s="102"/>
    </row>
    <row r="946" spans="1:31" ht="16" x14ac:dyDescent="0.4">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c r="AA946" s="102"/>
      <c r="AB946" s="102"/>
      <c r="AC946" s="102"/>
      <c r="AD946" s="102"/>
      <c r="AE946" s="102"/>
    </row>
    <row r="947" spans="1:31" ht="16" x14ac:dyDescent="0.4">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c r="AA947" s="102"/>
      <c r="AB947" s="102"/>
      <c r="AC947" s="102"/>
      <c r="AD947" s="102"/>
      <c r="AE947" s="102"/>
    </row>
    <row r="948" spans="1:31" ht="16" x14ac:dyDescent="0.4">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row>
    <row r="949" spans="1:31" ht="16" x14ac:dyDescent="0.4">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row>
    <row r="950" spans="1:31" ht="16" x14ac:dyDescent="0.4">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row>
    <row r="951" spans="1:31" ht="16" x14ac:dyDescent="0.4">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c r="AA951" s="102"/>
      <c r="AB951" s="102"/>
      <c r="AC951" s="102"/>
      <c r="AD951" s="102"/>
      <c r="AE951" s="102"/>
    </row>
    <row r="952" spans="1:31" ht="16" x14ac:dyDescent="0.4">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c r="AA952" s="102"/>
      <c r="AB952" s="102"/>
      <c r="AC952" s="102"/>
      <c r="AD952" s="102"/>
      <c r="AE952" s="102"/>
    </row>
    <row r="953" spans="1:31" ht="16" x14ac:dyDescent="0.4">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c r="AA953" s="102"/>
      <c r="AB953" s="102"/>
      <c r="AC953" s="102"/>
      <c r="AD953" s="102"/>
      <c r="AE953" s="102"/>
    </row>
    <row r="954" spans="1:31" ht="16" x14ac:dyDescent="0.4">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c r="AA954" s="102"/>
      <c r="AB954" s="102"/>
      <c r="AC954" s="102"/>
      <c r="AD954" s="102"/>
      <c r="AE954" s="102"/>
    </row>
    <row r="955" spans="1:31" ht="16" x14ac:dyDescent="0.4">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c r="AA955" s="102"/>
      <c r="AB955" s="102"/>
      <c r="AC955" s="102"/>
      <c r="AD955" s="102"/>
      <c r="AE955" s="102"/>
    </row>
    <row r="956" spans="1:31" ht="16" x14ac:dyDescent="0.4">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c r="AA956" s="102"/>
      <c r="AB956" s="102"/>
      <c r="AC956" s="102"/>
      <c r="AD956" s="102"/>
      <c r="AE956" s="102"/>
    </row>
    <row r="957" spans="1:31" ht="16" x14ac:dyDescent="0.4">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c r="AA957" s="102"/>
      <c r="AB957" s="102"/>
      <c r="AC957" s="102"/>
      <c r="AD957" s="102"/>
      <c r="AE957" s="102"/>
    </row>
    <row r="958" spans="1:31" ht="16" x14ac:dyDescent="0.4">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c r="AA958" s="102"/>
      <c r="AB958" s="102"/>
      <c r="AC958" s="102"/>
      <c r="AD958" s="102"/>
      <c r="AE958" s="102"/>
    </row>
    <row r="959" spans="1:31" ht="16" x14ac:dyDescent="0.4">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c r="AA959" s="102"/>
      <c r="AB959" s="102"/>
      <c r="AC959" s="102"/>
      <c r="AD959" s="102"/>
      <c r="AE959" s="102"/>
    </row>
    <row r="960" spans="1:31" ht="16" x14ac:dyDescent="0.4">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c r="AA960" s="102"/>
      <c r="AB960" s="102"/>
      <c r="AC960" s="102"/>
      <c r="AD960" s="102"/>
      <c r="AE960" s="102"/>
    </row>
    <row r="961" spans="1:31" ht="16" x14ac:dyDescent="0.4">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c r="AA961" s="102"/>
      <c r="AB961" s="102"/>
      <c r="AC961" s="102"/>
      <c r="AD961" s="102"/>
      <c r="AE961" s="102"/>
    </row>
    <row r="962" spans="1:31" ht="16" x14ac:dyDescent="0.4">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c r="AA962" s="102"/>
      <c r="AB962" s="102"/>
      <c r="AC962" s="102"/>
      <c r="AD962" s="102"/>
      <c r="AE962" s="102"/>
    </row>
    <row r="963" spans="1:31" ht="16" x14ac:dyDescent="0.4">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c r="AA963" s="102"/>
      <c r="AB963" s="102"/>
      <c r="AC963" s="102"/>
      <c r="AD963" s="102"/>
      <c r="AE963" s="102"/>
    </row>
    <row r="964" spans="1:31" ht="16" x14ac:dyDescent="0.4">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c r="AA964" s="102"/>
      <c r="AB964" s="102"/>
      <c r="AC964" s="102"/>
      <c r="AD964" s="102"/>
      <c r="AE964" s="102"/>
    </row>
    <row r="965" spans="1:31" ht="16" x14ac:dyDescent="0.4">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c r="AA965" s="102"/>
      <c r="AB965" s="102"/>
      <c r="AC965" s="102"/>
      <c r="AD965" s="102"/>
      <c r="AE965" s="102"/>
    </row>
    <row r="966" spans="1:31" ht="16" x14ac:dyDescent="0.4">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c r="AA966" s="102"/>
      <c r="AB966" s="102"/>
      <c r="AC966" s="102"/>
      <c r="AD966" s="102"/>
      <c r="AE966" s="102"/>
    </row>
    <row r="967" spans="1:31" ht="16" x14ac:dyDescent="0.4">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c r="AA967" s="102"/>
      <c r="AB967" s="102"/>
      <c r="AC967" s="102"/>
      <c r="AD967" s="102"/>
      <c r="AE967" s="102"/>
    </row>
    <row r="968" spans="1:31" ht="16" x14ac:dyDescent="0.4">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c r="AA968" s="102"/>
      <c r="AB968" s="102"/>
      <c r="AC968" s="102"/>
      <c r="AD968" s="102"/>
      <c r="AE968" s="102"/>
    </row>
    <row r="969" spans="1:31" ht="16" x14ac:dyDescent="0.4">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c r="AA969" s="102"/>
      <c r="AB969" s="102"/>
      <c r="AC969" s="102"/>
      <c r="AD969" s="102"/>
      <c r="AE969" s="102"/>
    </row>
    <row r="970" spans="1:31" ht="16" x14ac:dyDescent="0.4">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c r="AA970" s="102"/>
      <c r="AB970" s="102"/>
      <c r="AC970" s="102"/>
      <c r="AD970" s="102"/>
      <c r="AE970" s="102"/>
    </row>
    <row r="971" spans="1:31" ht="16" x14ac:dyDescent="0.4">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c r="AA971" s="102"/>
      <c r="AB971" s="102"/>
      <c r="AC971" s="102"/>
      <c r="AD971" s="102"/>
      <c r="AE971" s="102"/>
    </row>
    <row r="972" spans="1:31" ht="16" x14ac:dyDescent="0.4">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c r="AA972" s="102"/>
      <c r="AB972" s="102"/>
      <c r="AC972" s="102"/>
      <c r="AD972" s="102"/>
      <c r="AE972" s="102"/>
    </row>
    <row r="973" spans="1:31" ht="16" x14ac:dyDescent="0.4">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c r="AA973" s="102"/>
      <c r="AB973" s="102"/>
      <c r="AC973" s="102"/>
      <c r="AD973" s="102"/>
      <c r="AE973" s="102"/>
    </row>
    <row r="974" spans="1:31" ht="16" x14ac:dyDescent="0.4">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c r="AA974" s="102"/>
      <c r="AB974" s="102"/>
      <c r="AC974" s="102"/>
      <c r="AD974" s="102"/>
      <c r="AE974" s="102"/>
    </row>
    <row r="975" spans="1:31" ht="16" x14ac:dyDescent="0.4">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c r="AA975" s="102"/>
      <c r="AB975" s="102"/>
      <c r="AC975" s="102"/>
      <c r="AD975" s="102"/>
      <c r="AE975" s="102"/>
    </row>
    <row r="976" spans="1:31" ht="16" x14ac:dyDescent="0.4">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c r="AA976" s="102"/>
      <c r="AB976" s="102"/>
      <c r="AC976" s="102"/>
      <c r="AD976" s="102"/>
      <c r="AE976" s="102"/>
    </row>
    <row r="977" spans="1:31" ht="16" x14ac:dyDescent="0.4">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c r="AA977" s="102"/>
      <c r="AB977" s="102"/>
      <c r="AC977" s="102"/>
      <c r="AD977" s="102"/>
      <c r="AE977" s="102"/>
    </row>
    <row r="978" spans="1:31" ht="16" x14ac:dyDescent="0.4">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c r="AA978" s="102"/>
      <c r="AB978" s="102"/>
      <c r="AC978" s="102"/>
      <c r="AD978" s="102"/>
      <c r="AE978" s="102"/>
    </row>
    <row r="979" spans="1:31" ht="16" x14ac:dyDescent="0.4">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c r="AA979" s="102"/>
      <c r="AB979" s="102"/>
      <c r="AC979" s="102"/>
      <c r="AD979" s="102"/>
      <c r="AE979" s="102"/>
    </row>
    <row r="980" spans="1:31" ht="16" x14ac:dyDescent="0.4">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c r="AA980" s="102"/>
      <c r="AB980" s="102"/>
      <c r="AC980" s="102"/>
      <c r="AD980" s="102"/>
      <c r="AE980" s="102"/>
    </row>
    <row r="981" spans="1:31" ht="16" x14ac:dyDescent="0.4">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c r="AA981" s="102"/>
      <c r="AB981" s="102"/>
      <c r="AC981" s="102"/>
      <c r="AD981" s="102"/>
      <c r="AE981" s="102"/>
    </row>
    <row r="982" spans="1:31" ht="16" x14ac:dyDescent="0.4">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c r="AA982" s="102"/>
      <c r="AB982" s="102"/>
      <c r="AC982" s="102"/>
      <c r="AD982" s="102"/>
      <c r="AE982" s="102"/>
    </row>
    <row r="983" spans="1:31" ht="16" x14ac:dyDescent="0.4">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c r="AA983" s="102"/>
      <c r="AB983" s="102"/>
      <c r="AC983" s="102"/>
      <c r="AD983" s="102"/>
      <c r="AE983" s="102"/>
    </row>
    <row r="984" spans="1:31" ht="16" x14ac:dyDescent="0.4">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c r="AA984" s="102"/>
      <c r="AB984" s="102"/>
      <c r="AC984" s="102"/>
      <c r="AD984" s="102"/>
      <c r="AE984" s="102"/>
    </row>
    <row r="985" spans="1:31" ht="16" x14ac:dyDescent="0.4">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c r="AA985" s="102"/>
      <c r="AB985" s="102"/>
      <c r="AC985" s="102"/>
      <c r="AD985" s="102"/>
      <c r="AE985" s="102"/>
    </row>
    <row r="986" spans="1:31" ht="16" x14ac:dyDescent="0.4">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c r="AA986" s="102"/>
      <c r="AB986" s="102"/>
      <c r="AC986" s="102"/>
      <c r="AD986" s="102"/>
      <c r="AE986" s="102"/>
    </row>
    <row r="987" spans="1:31" ht="16" x14ac:dyDescent="0.4">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c r="AA987" s="102"/>
      <c r="AB987" s="102"/>
      <c r="AC987" s="102"/>
      <c r="AD987" s="102"/>
      <c r="AE987" s="102"/>
    </row>
    <row r="988" spans="1:31" ht="16" x14ac:dyDescent="0.4">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c r="AA988" s="102"/>
      <c r="AB988" s="102"/>
      <c r="AC988" s="102"/>
      <c r="AD988" s="102"/>
      <c r="AE988" s="102"/>
    </row>
    <row r="989" spans="1:31" ht="16" x14ac:dyDescent="0.4">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c r="AA989" s="102"/>
      <c r="AB989" s="102"/>
      <c r="AC989" s="102"/>
      <c r="AD989" s="102"/>
      <c r="AE989" s="102"/>
    </row>
    <row r="990" spans="1:31" ht="16" x14ac:dyDescent="0.4">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c r="AA990" s="102"/>
      <c r="AB990" s="102"/>
      <c r="AC990" s="102"/>
      <c r="AD990" s="102"/>
      <c r="AE990" s="102"/>
    </row>
    <row r="991" spans="1:31" ht="16" x14ac:dyDescent="0.4">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c r="AA991" s="102"/>
      <c r="AB991" s="102"/>
      <c r="AC991" s="102"/>
      <c r="AD991" s="102"/>
      <c r="AE991" s="102"/>
    </row>
    <row r="992" spans="1:31" ht="16" x14ac:dyDescent="0.4">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c r="AA992" s="102"/>
      <c r="AB992" s="102"/>
      <c r="AC992" s="102"/>
      <c r="AD992" s="102"/>
      <c r="AE992" s="102"/>
    </row>
    <row r="993" spans="1:31" ht="16" x14ac:dyDescent="0.4">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c r="AA993" s="102"/>
      <c r="AB993" s="102"/>
      <c r="AC993" s="102"/>
      <c r="AD993" s="102"/>
      <c r="AE993" s="102"/>
    </row>
    <row r="994" spans="1:31" ht="16" x14ac:dyDescent="0.4">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c r="AA994" s="102"/>
      <c r="AB994" s="102"/>
      <c r="AC994" s="102"/>
      <c r="AD994" s="102"/>
      <c r="AE994" s="102"/>
    </row>
    <row r="995" spans="1:31" ht="16" x14ac:dyDescent="0.4">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c r="AA995" s="102"/>
      <c r="AB995" s="102"/>
      <c r="AC995" s="102"/>
      <c r="AD995" s="102"/>
      <c r="AE995" s="102"/>
    </row>
    <row r="996" spans="1:31" ht="16" x14ac:dyDescent="0.4">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c r="AA996" s="102"/>
      <c r="AB996" s="102"/>
      <c r="AC996" s="102"/>
      <c r="AD996" s="102"/>
      <c r="AE996" s="102"/>
    </row>
    <row r="997" spans="1:31" ht="16" x14ac:dyDescent="0.4">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c r="AA997" s="102"/>
      <c r="AB997" s="102"/>
      <c r="AC997" s="102"/>
      <c r="AD997" s="102"/>
      <c r="AE997" s="102"/>
    </row>
    <row r="998" spans="1:31" ht="16" x14ac:dyDescent="0.4">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c r="AA998" s="102"/>
      <c r="AB998" s="102"/>
      <c r="AC998" s="102"/>
      <c r="AD998" s="102"/>
      <c r="AE998" s="102"/>
    </row>
    <row r="999" spans="1:31" ht="16" x14ac:dyDescent="0.4">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c r="AA999" s="102"/>
      <c r="AB999" s="102"/>
      <c r="AC999" s="102"/>
      <c r="AD999" s="102"/>
      <c r="AE999" s="102"/>
    </row>
    <row r="1000" spans="1:31" ht="16" x14ac:dyDescent="0.4">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c r="AA1000" s="102"/>
      <c r="AB1000" s="102"/>
      <c r="AC1000" s="102"/>
      <c r="AD1000" s="102"/>
      <c r="AE1000" s="102"/>
    </row>
  </sheetData>
  <mergeCells count="6">
    <mergeCell ref="A16:B16"/>
    <mergeCell ref="D1:K2"/>
    <mergeCell ref="A2:B2"/>
    <mergeCell ref="A3:B3"/>
    <mergeCell ref="A4:B8"/>
    <mergeCell ref="A9:B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C0865-BCF8-44E1-BDF9-F19EF167AB41}">
  <dimension ref="A1:J9"/>
  <sheetViews>
    <sheetView topLeftCell="D9" zoomScale="60" zoomScaleNormal="60" workbookViewId="0">
      <selection activeCell="H9" sqref="H9"/>
    </sheetView>
  </sheetViews>
  <sheetFormatPr defaultColWidth="9" defaultRowHeight="15.5" x14ac:dyDescent="0.35"/>
  <cols>
    <col min="1" max="1" width="3.25" style="72" customWidth="1"/>
    <col min="2" max="2" width="10.08203125" style="72" customWidth="1"/>
    <col min="3" max="3" width="35.5" style="72" customWidth="1"/>
    <col min="4" max="4" width="34" style="72" customWidth="1"/>
    <col min="5" max="5" width="11.75" style="72" hidden="1" customWidth="1"/>
    <col min="6" max="6" width="137.75" style="72" hidden="1" customWidth="1"/>
    <col min="7" max="7" width="7.75" style="72" customWidth="1"/>
    <col min="8" max="8" width="133.33203125" style="72" customWidth="1"/>
    <col min="9" max="9" width="17" style="72" customWidth="1"/>
    <col min="10" max="10" width="105.58203125" style="72" customWidth="1"/>
    <col min="11" max="16384" width="9" style="72"/>
  </cols>
  <sheetData>
    <row r="1" spans="1:10" ht="52.5" customHeight="1" x14ac:dyDescent="0.5">
      <c r="A1" s="69"/>
      <c r="B1" s="70"/>
      <c r="C1" s="71" t="s">
        <v>100</v>
      </c>
      <c r="D1" s="255" t="s">
        <v>128</v>
      </c>
      <c r="E1" s="255"/>
      <c r="F1" s="255"/>
      <c r="G1" s="255"/>
      <c r="H1" s="255"/>
      <c r="I1" s="255"/>
      <c r="J1" s="255"/>
    </row>
    <row r="2" spans="1:10" ht="27" customHeight="1" thickBot="1" x14ac:dyDescent="0.4">
      <c r="A2" s="257"/>
      <c r="B2" s="258"/>
      <c r="C2" s="73" t="s">
        <v>2</v>
      </c>
      <c r="D2" s="256"/>
      <c r="E2" s="256"/>
      <c r="F2" s="256"/>
      <c r="G2" s="256"/>
      <c r="H2" s="256"/>
      <c r="I2" s="256"/>
      <c r="J2" s="256"/>
    </row>
    <row r="3" spans="1:10" ht="64" customHeight="1" x14ac:dyDescent="0.35">
      <c r="A3" s="305"/>
      <c r="B3" s="306"/>
      <c r="C3" s="74" t="s">
        <v>3</v>
      </c>
      <c r="D3" s="74" t="s">
        <v>4</v>
      </c>
      <c r="E3" s="74" t="s">
        <v>129</v>
      </c>
      <c r="F3" s="74" t="s">
        <v>6</v>
      </c>
      <c r="G3" s="74" t="s">
        <v>130</v>
      </c>
      <c r="H3" s="74" t="s">
        <v>6</v>
      </c>
      <c r="I3" s="74" t="s">
        <v>7</v>
      </c>
      <c r="J3" s="74" t="s">
        <v>8</v>
      </c>
    </row>
    <row r="4" spans="1:10" ht="198.75" customHeight="1" x14ac:dyDescent="0.35">
      <c r="A4" s="264" t="s">
        <v>9</v>
      </c>
      <c r="B4" s="307"/>
      <c r="C4" s="75" t="s">
        <v>131</v>
      </c>
      <c r="D4" s="75" t="s">
        <v>123</v>
      </c>
      <c r="E4" s="76">
        <v>1</v>
      </c>
      <c r="F4" s="77" t="s">
        <v>132</v>
      </c>
      <c r="G4" s="76">
        <v>2</v>
      </c>
      <c r="H4" s="78" t="s">
        <v>133</v>
      </c>
      <c r="I4" s="79">
        <v>1</v>
      </c>
      <c r="J4" s="77" t="s">
        <v>134</v>
      </c>
    </row>
    <row r="5" spans="1:10" ht="253.5" customHeight="1" x14ac:dyDescent="0.35">
      <c r="A5" s="308"/>
      <c r="B5" s="309"/>
      <c r="C5" s="75" t="s">
        <v>135</v>
      </c>
      <c r="D5" s="75" t="s">
        <v>112</v>
      </c>
      <c r="E5" s="76">
        <v>10</v>
      </c>
      <c r="F5" s="80" t="s">
        <v>136</v>
      </c>
      <c r="G5" s="76">
        <v>28</v>
      </c>
      <c r="H5" s="81" t="s">
        <v>137</v>
      </c>
      <c r="I5" s="79">
        <v>20</v>
      </c>
      <c r="J5" s="82" t="s">
        <v>138</v>
      </c>
    </row>
    <row r="6" spans="1:10" ht="261" customHeight="1" x14ac:dyDescent="0.35">
      <c r="A6" s="265" t="s">
        <v>105</v>
      </c>
      <c r="B6" s="266"/>
      <c r="C6" s="83" t="s">
        <v>139</v>
      </c>
      <c r="D6" s="84" t="s">
        <v>33</v>
      </c>
      <c r="E6" s="85">
        <v>28</v>
      </c>
      <c r="F6" s="86" t="s">
        <v>140</v>
      </c>
      <c r="G6" s="87">
        <v>28</v>
      </c>
      <c r="H6" s="88" t="s">
        <v>141</v>
      </c>
      <c r="I6" s="79">
        <v>300</v>
      </c>
      <c r="J6" s="82" t="s">
        <v>142</v>
      </c>
    </row>
    <row r="7" spans="1:10" ht="409.5" x14ac:dyDescent="0.35">
      <c r="A7" s="269" t="s">
        <v>60</v>
      </c>
      <c r="B7" s="269"/>
      <c r="C7" s="89" t="s">
        <v>143</v>
      </c>
      <c r="D7" s="89" t="s">
        <v>144</v>
      </c>
      <c r="E7" s="85">
        <v>11</v>
      </c>
      <c r="F7" s="90" t="s">
        <v>145</v>
      </c>
      <c r="G7" s="87">
        <v>21</v>
      </c>
      <c r="H7" s="81" t="s">
        <v>146</v>
      </c>
      <c r="I7" s="79">
        <v>10</v>
      </c>
      <c r="J7" s="91" t="s">
        <v>147</v>
      </c>
    </row>
    <row r="8" spans="1:10" ht="329.5" customHeight="1" x14ac:dyDescent="0.35">
      <c r="A8" s="269"/>
      <c r="B8" s="269"/>
      <c r="C8" s="89" t="s">
        <v>148</v>
      </c>
      <c r="D8" s="89" t="s">
        <v>72</v>
      </c>
      <c r="E8" s="92">
        <v>7</v>
      </c>
      <c r="F8" s="93" t="s">
        <v>149</v>
      </c>
      <c r="G8" s="76">
        <v>11</v>
      </c>
      <c r="H8" s="94" t="s">
        <v>150</v>
      </c>
      <c r="I8" s="79">
        <v>2</v>
      </c>
      <c r="J8" s="82" t="s">
        <v>151</v>
      </c>
    </row>
    <row r="9" spans="1:10" ht="409.6" customHeight="1" x14ac:dyDescent="0.35">
      <c r="A9" s="254" t="s">
        <v>85</v>
      </c>
      <c r="B9" s="254"/>
      <c r="C9" s="96" t="s">
        <v>152</v>
      </c>
      <c r="D9" s="96" t="s">
        <v>153</v>
      </c>
      <c r="E9" s="85">
        <v>6</v>
      </c>
      <c r="F9" s="97" t="s">
        <v>154</v>
      </c>
      <c r="G9" s="87">
        <v>20</v>
      </c>
      <c r="H9" s="94" t="s">
        <v>155</v>
      </c>
      <c r="I9" s="79">
        <v>1</v>
      </c>
      <c r="J9" s="82" t="s">
        <v>156</v>
      </c>
    </row>
  </sheetData>
  <autoFilter ref="A1:J9" xr:uid="{00000000-0001-0000-0100-000000000000}">
    <filterColumn colId="3" showButton="0"/>
    <filterColumn colId="4" showButton="0"/>
    <filterColumn colId="5" showButton="0"/>
    <filterColumn colId="6" showButton="0"/>
    <filterColumn colId="7" showButton="0"/>
    <filterColumn colId="8" showButton="0"/>
  </autoFilter>
  <mergeCells count="7">
    <mergeCell ref="A9:B9"/>
    <mergeCell ref="D1:J2"/>
    <mergeCell ref="A2:B2"/>
    <mergeCell ref="A3:B3"/>
    <mergeCell ref="A4:B5"/>
    <mergeCell ref="A6:B6"/>
    <mergeCell ref="A7:B8"/>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2:H38"/>
  <sheetViews>
    <sheetView topLeftCell="A29" zoomScale="80" zoomScaleNormal="80" workbookViewId="0">
      <selection activeCell="D14" sqref="D14"/>
    </sheetView>
  </sheetViews>
  <sheetFormatPr defaultColWidth="11.25" defaultRowHeight="15" customHeight="1" x14ac:dyDescent="0.35"/>
  <cols>
    <col min="3" max="3" width="47.75" customWidth="1"/>
    <col min="4" max="4" width="44.58203125" customWidth="1"/>
    <col min="5" max="5" width="61" customWidth="1"/>
    <col min="6" max="6" width="69" customWidth="1"/>
    <col min="7" max="7" width="61.58203125" customWidth="1"/>
    <col min="8" max="8" width="31.75" style="47" customWidth="1"/>
  </cols>
  <sheetData>
    <row r="2" spans="1:8" ht="15.5" x14ac:dyDescent="0.35">
      <c r="A2" s="1"/>
      <c r="B2" s="2"/>
      <c r="C2" s="3" t="s">
        <v>0</v>
      </c>
      <c r="D2" s="313" t="s">
        <v>1</v>
      </c>
      <c r="E2" s="311"/>
      <c r="F2" s="311"/>
      <c r="G2" s="311"/>
      <c r="H2" s="311"/>
    </row>
    <row r="3" spans="1:8" ht="15.5" x14ac:dyDescent="0.35">
      <c r="A3" s="315"/>
      <c r="B3" s="316"/>
      <c r="C3" s="49" t="s">
        <v>2</v>
      </c>
      <c r="D3" s="314"/>
      <c r="E3" s="311"/>
      <c r="F3" s="311"/>
      <c r="G3" s="311"/>
      <c r="H3" s="311"/>
    </row>
    <row r="4" spans="1:8" ht="15.5" x14ac:dyDescent="0.35">
      <c r="A4" s="317"/>
      <c r="B4" s="316"/>
      <c r="C4" s="50" t="s">
        <v>3</v>
      </c>
      <c r="D4" s="4" t="s">
        <v>4</v>
      </c>
      <c r="E4" s="51" t="s">
        <v>5</v>
      </c>
      <c r="F4" s="51" t="s">
        <v>6</v>
      </c>
      <c r="G4" s="51" t="s">
        <v>7</v>
      </c>
      <c r="H4" s="42" t="s">
        <v>8</v>
      </c>
    </row>
    <row r="5" spans="1:8" ht="31" x14ac:dyDescent="0.35">
      <c r="A5" s="52"/>
      <c r="B5" s="53" t="s">
        <v>9</v>
      </c>
      <c r="C5" s="5" t="s">
        <v>10</v>
      </c>
      <c r="D5" s="54" t="s">
        <v>11</v>
      </c>
      <c r="E5" s="55"/>
      <c r="F5" s="55"/>
      <c r="G5" s="6"/>
      <c r="H5" s="43"/>
    </row>
    <row r="6" spans="1:8" ht="15.5" x14ac:dyDescent="0.35">
      <c r="A6" s="52"/>
      <c r="B6" s="53"/>
      <c r="C6" s="7" t="s">
        <v>12</v>
      </c>
      <c r="D6" s="54" t="s">
        <v>13</v>
      </c>
      <c r="E6" s="56"/>
      <c r="F6" s="56"/>
      <c r="G6" s="6"/>
      <c r="H6" s="41"/>
    </row>
    <row r="7" spans="1:8" ht="31" x14ac:dyDescent="0.35">
      <c r="A7" s="52"/>
      <c r="B7" s="53"/>
      <c r="C7" s="7" t="s">
        <v>14</v>
      </c>
      <c r="D7" s="54" t="s">
        <v>13</v>
      </c>
      <c r="E7" s="9"/>
      <c r="F7" s="56"/>
      <c r="G7" s="6"/>
      <c r="H7" s="41"/>
    </row>
    <row r="8" spans="1:8" ht="18.5" x14ac:dyDescent="0.35">
      <c r="A8" s="52"/>
      <c r="B8" s="53"/>
      <c r="C8" s="7" t="s">
        <v>15</v>
      </c>
      <c r="D8" s="54" t="s">
        <v>16</v>
      </c>
      <c r="E8" s="10">
        <v>0</v>
      </c>
      <c r="F8" s="9" t="s">
        <v>17</v>
      </c>
      <c r="G8" s="6">
        <v>0</v>
      </c>
      <c r="H8" s="44"/>
    </row>
    <row r="9" spans="1:8" ht="306" customHeight="1" x14ac:dyDescent="0.35">
      <c r="A9" s="318" t="s">
        <v>18</v>
      </c>
      <c r="B9" s="319"/>
      <c r="C9" s="11" t="s">
        <v>19</v>
      </c>
      <c r="D9" s="57" t="s">
        <v>20</v>
      </c>
      <c r="E9" s="9" t="s">
        <v>21</v>
      </c>
      <c r="F9" s="9" t="s">
        <v>22</v>
      </c>
      <c r="G9" s="6" t="s">
        <v>23</v>
      </c>
      <c r="H9" s="41" t="s">
        <v>24</v>
      </c>
    </row>
    <row r="10" spans="1:8" ht="15.5" x14ac:dyDescent="0.35">
      <c r="A10" s="58"/>
      <c r="B10" s="58"/>
      <c r="C10" s="12"/>
      <c r="D10" s="57" t="s">
        <v>13</v>
      </c>
      <c r="E10" s="56"/>
      <c r="F10" s="56"/>
      <c r="G10" s="6"/>
      <c r="H10" s="45"/>
    </row>
    <row r="11" spans="1:8" ht="55.5" x14ac:dyDescent="0.35">
      <c r="A11" s="58"/>
      <c r="B11" s="58"/>
      <c r="C11" s="11" t="s">
        <v>25</v>
      </c>
      <c r="D11" s="57" t="s">
        <v>26</v>
      </c>
      <c r="E11" s="9" t="s">
        <v>27</v>
      </c>
      <c r="F11" s="9" t="s">
        <v>28</v>
      </c>
      <c r="G11" s="6">
        <v>14</v>
      </c>
      <c r="H11" s="41"/>
    </row>
    <row r="12" spans="1:8" ht="75" customHeight="1" x14ac:dyDescent="0.35">
      <c r="A12" s="58"/>
      <c r="B12" s="58"/>
      <c r="C12" s="12"/>
      <c r="D12" s="57" t="s">
        <v>29</v>
      </c>
      <c r="E12" s="9" t="s">
        <v>30</v>
      </c>
      <c r="F12" s="9" t="s">
        <v>31</v>
      </c>
      <c r="G12" s="6">
        <v>14</v>
      </c>
      <c r="H12" s="41"/>
    </row>
    <row r="13" spans="1:8" ht="235.5" customHeight="1" x14ac:dyDescent="0.35">
      <c r="A13" s="58"/>
      <c r="B13" s="58"/>
      <c r="C13" s="11" t="s">
        <v>32</v>
      </c>
      <c r="D13" s="57" t="s">
        <v>33</v>
      </c>
      <c r="E13" s="9" t="s">
        <v>34</v>
      </c>
      <c r="F13" s="13" t="s">
        <v>35</v>
      </c>
      <c r="G13" s="59">
        <v>88</v>
      </c>
      <c r="H13" s="44"/>
    </row>
    <row r="14" spans="1:8" ht="111" x14ac:dyDescent="0.35">
      <c r="A14" s="58"/>
      <c r="B14" s="58"/>
      <c r="C14" s="12"/>
      <c r="D14" s="57" t="s">
        <v>36</v>
      </c>
      <c r="E14" s="9" t="s">
        <v>37</v>
      </c>
      <c r="F14" s="9" t="s">
        <v>38</v>
      </c>
      <c r="G14" s="59">
        <v>88</v>
      </c>
      <c r="H14" s="44"/>
    </row>
    <row r="15" spans="1:8" ht="407" x14ac:dyDescent="0.35">
      <c r="A15" s="58"/>
      <c r="B15" s="58"/>
      <c r="C15" s="11" t="s">
        <v>39</v>
      </c>
      <c r="D15" s="57" t="s">
        <v>33</v>
      </c>
      <c r="E15" s="39" t="s">
        <v>40</v>
      </c>
      <c r="F15" s="39" t="s">
        <v>41</v>
      </c>
      <c r="G15" s="6" t="s">
        <v>42</v>
      </c>
      <c r="H15" s="46"/>
    </row>
    <row r="16" spans="1:8" ht="15.5" x14ac:dyDescent="0.35">
      <c r="A16" s="58"/>
      <c r="B16" s="58"/>
      <c r="C16" s="12"/>
      <c r="D16" s="57" t="s">
        <v>13</v>
      </c>
      <c r="E16" s="56"/>
      <c r="F16" s="56"/>
      <c r="G16" s="6"/>
      <c r="H16" s="41"/>
    </row>
    <row r="17" spans="1:8" ht="256.5" customHeight="1" x14ac:dyDescent="0.35">
      <c r="A17" s="320" t="s">
        <v>43</v>
      </c>
      <c r="B17" s="321"/>
      <c r="C17" s="57" t="s">
        <v>19</v>
      </c>
      <c r="D17" s="57" t="s">
        <v>20</v>
      </c>
      <c r="E17" s="9" t="s">
        <v>44</v>
      </c>
      <c r="F17" s="9" t="s">
        <v>45</v>
      </c>
      <c r="G17" s="59"/>
      <c r="H17" s="41"/>
    </row>
    <row r="18" spans="1:8" ht="15.5" x14ac:dyDescent="0.35">
      <c r="A18" s="58"/>
      <c r="B18" s="58"/>
      <c r="C18" s="12"/>
      <c r="D18" s="57" t="s">
        <v>46</v>
      </c>
      <c r="E18" s="56"/>
      <c r="F18" s="56"/>
      <c r="G18" s="6"/>
      <c r="H18" s="41"/>
    </row>
    <row r="19" spans="1:8" ht="222" x14ac:dyDescent="0.35">
      <c r="A19" s="58"/>
      <c r="B19" s="58"/>
      <c r="C19" s="11" t="s">
        <v>25</v>
      </c>
      <c r="D19" s="57" t="s">
        <v>26</v>
      </c>
      <c r="E19" s="40" t="s">
        <v>47</v>
      </c>
      <c r="F19" s="9" t="s">
        <v>48</v>
      </c>
      <c r="G19" s="6">
        <v>8</v>
      </c>
      <c r="H19" s="41" t="s">
        <v>49</v>
      </c>
    </row>
    <row r="20" spans="1:8" ht="200.25" customHeight="1" x14ac:dyDescent="0.35">
      <c r="A20" s="58"/>
      <c r="B20" s="58"/>
      <c r="C20" s="12"/>
      <c r="D20" s="57" t="s">
        <v>29</v>
      </c>
      <c r="E20" s="9" t="s">
        <v>50</v>
      </c>
      <c r="F20" s="9" t="s">
        <v>51</v>
      </c>
      <c r="G20" s="6">
        <v>8</v>
      </c>
      <c r="H20" s="41" t="s">
        <v>49</v>
      </c>
    </row>
    <row r="21" spans="1:8" ht="15.5" x14ac:dyDescent="0.35">
      <c r="A21" s="58"/>
      <c r="B21" s="58"/>
      <c r="C21" s="12"/>
      <c r="D21" s="57" t="s">
        <v>13</v>
      </c>
      <c r="E21" s="55"/>
      <c r="F21" s="55"/>
      <c r="G21" s="6"/>
      <c r="H21" s="41"/>
    </row>
    <row r="22" spans="1:8" ht="222" x14ac:dyDescent="0.35">
      <c r="A22" s="58"/>
      <c r="B22" s="58"/>
      <c r="C22" s="11" t="s">
        <v>32</v>
      </c>
      <c r="D22" s="57" t="s">
        <v>33</v>
      </c>
      <c r="E22" s="9" t="s">
        <v>52</v>
      </c>
      <c r="F22" s="9" t="s">
        <v>53</v>
      </c>
      <c r="G22" s="6">
        <v>27</v>
      </c>
      <c r="H22" s="41" t="s">
        <v>54</v>
      </c>
    </row>
    <row r="23" spans="1:8" ht="15.5" x14ac:dyDescent="0.35">
      <c r="A23" s="58"/>
      <c r="B23" s="58"/>
      <c r="C23" s="12"/>
      <c r="D23" s="57" t="s">
        <v>13</v>
      </c>
      <c r="E23" s="55"/>
      <c r="F23" s="55"/>
      <c r="G23" s="6"/>
      <c r="H23" s="41"/>
    </row>
    <row r="24" spans="1:8" ht="229.5" customHeight="1" x14ac:dyDescent="0.35">
      <c r="A24" s="58"/>
      <c r="B24" s="58"/>
      <c r="C24" s="11" t="s">
        <v>39</v>
      </c>
      <c r="D24" s="57" t="s">
        <v>33</v>
      </c>
      <c r="E24" s="9" t="s">
        <v>55</v>
      </c>
      <c r="F24" s="9" t="s">
        <v>56</v>
      </c>
      <c r="G24" s="6">
        <v>27</v>
      </c>
      <c r="H24" s="41" t="s">
        <v>54</v>
      </c>
    </row>
    <row r="25" spans="1:8" ht="216.65" customHeight="1" x14ac:dyDescent="0.35">
      <c r="A25" s="58"/>
      <c r="B25" s="58"/>
      <c r="C25" s="12"/>
      <c r="D25" s="57" t="s">
        <v>57</v>
      </c>
      <c r="E25" s="9" t="s">
        <v>58</v>
      </c>
      <c r="F25" s="9" t="s">
        <v>59</v>
      </c>
      <c r="G25" s="14"/>
      <c r="H25" s="41"/>
    </row>
    <row r="26" spans="1:8" ht="15.5" x14ac:dyDescent="0.35">
      <c r="A26" s="58"/>
      <c r="B26" s="58"/>
      <c r="C26" s="12"/>
      <c r="D26" s="57" t="s">
        <v>13</v>
      </c>
      <c r="E26" s="56"/>
      <c r="F26" s="56"/>
      <c r="G26" s="6"/>
      <c r="H26" s="41"/>
    </row>
    <row r="27" spans="1:8" ht="31" x14ac:dyDescent="0.35">
      <c r="A27" s="310" t="s">
        <v>60</v>
      </c>
      <c r="B27" s="311"/>
      <c r="C27" s="15" t="s">
        <v>61</v>
      </c>
      <c r="D27" s="60" t="s">
        <v>13</v>
      </c>
      <c r="E27" s="55"/>
      <c r="F27" s="55"/>
      <c r="G27" s="6"/>
      <c r="H27" s="41"/>
    </row>
    <row r="28" spans="1:8" ht="92.5" x14ac:dyDescent="0.35">
      <c r="A28" s="311"/>
      <c r="B28" s="311"/>
      <c r="C28" s="15" t="s">
        <v>62</v>
      </c>
      <c r="D28" s="60" t="s">
        <v>63</v>
      </c>
      <c r="E28" s="37" t="s">
        <v>64</v>
      </c>
      <c r="F28" s="37" t="s">
        <v>65</v>
      </c>
      <c r="G28" s="6" t="s">
        <v>66</v>
      </c>
      <c r="H28" s="41" t="s">
        <v>67</v>
      </c>
    </row>
    <row r="29" spans="1:8" ht="166.5" x14ac:dyDescent="0.35">
      <c r="A29" s="311"/>
      <c r="B29" s="311"/>
      <c r="C29" s="16"/>
      <c r="D29" s="60" t="s">
        <v>36</v>
      </c>
      <c r="E29" s="37" t="s">
        <v>68</v>
      </c>
      <c r="F29" s="37" t="s">
        <v>69</v>
      </c>
      <c r="G29" s="36">
        <v>240</v>
      </c>
      <c r="H29" s="41" t="s">
        <v>70</v>
      </c>
    </row>
    <row r="30" spans="1:8" ht="48" customHeight="1" x14ac:dyDescent="0.35">
      <c r="A30" s="311"/>
      <c r="B30" s="311"/>
      <c r="C30" s="15" t="s">
        <v>71</v>
      </c>
      <c r="D30" s="60" t="s">
        <v>72</v>
      </c>
      <c r="E30" s="9" t="s">
        <v>73</v>
      </c>
      <c r="F30" s="9" t="s">
        <v>74</v>
      </c>
      <c r="G30" s="6">
        <v>1</v>
      </c>
      <c r="H30" s="41" t="s">
        <v>75</v>
      </c>
    </row>
    <row r="31" spans="1:8" ht="333" x14ac:dyDescent="0.35">
      <c r="A31" s="311"/>
      <c r="B31" s="311"/>
      <c r="C31" s="16"/>
      <c r="D31" s="60" t="s">
        <v>76</v>
      </c>
      <c r="E31" s="37" t="s">
        <v>77</v>
      </c>
      <c r="F31" s="37" t="s">
        <v>78</v>
      </c>
      <c r="G31" s="6" t="s">
        <v>79</v>
      </c>
      <c r="H31" s="41" t="s">
        <v>80</v>
      </c>
    </row>
    <row r="32" spans="1:8" ht="52" customHeight="1" x14ac:dyDescent="0.35">
      <c r="A32" s="311"/>
      <c r="B32" s="311"/>
      <c r="C32" s="15" t="s">
        <v>81</v>
      </c>
      <c r="D32" s="60" t="s">
        <v>82</v>
      </c>
      <c r="E32" s="37" t="s">
        <v>83</v>
      </c>
      <c r="F32" s="37" t="s">
        <v>84</v>
      </c>
      <c r="G32" s="6">
        <v>14</v>
      </c>
      <c r="H32" s="41" t="s">
        <v>70</v>
      </c>
    </row>
    <row r="33" spans="1:8" ht="15.5" x14ac:dyDescent="0.35">
      <c r="A33" s="311"/>
      <c r="B33" s="311"/>
      <c r="C33" s="16"/>
      <c r="D33" s="60" t="s">
        <v>13</v>
      </c>
      <c r="E33" s="55"/>
      <c r="F33" s="55"/>
      <c r="G33" s="6"/>
      <c r="H33" s="41"/>
    </row>
    <row r="34" spans="1:8" ht="111" x14ac:dyDescent="0.35">
      <c r="A34" s="312" t="s">
        <v>85</v>
      </c>
      <c r="B34" s="311"/>
      <c r="C34" s="17" t="s">
        <v>86</v>
      </c>
      <c r="D34" s="62" t="s">
        <v>87</v>
      </c>
      <c r="E34" s="48" t="s">
        <v>88</v>
      </c>
      <c r="F34" s="48" t="s">
        <v>89</v>
      </c>
      <c r="G34" s="6">
        <v>425</v>
      </c>
      <c r="H34" s="45"/>
    </row>
    <row r="35" spans="1:8" ht="388.5" x14ac:dyDescent="0.35">
      <c r="A35" s="61"/>
      <c r="B35" s="61"/>
      <c r="C35" s="17" t="s">
        <v>90</v>
      </c>
      <c r="D35" s="62" t="s">
        <v>36</v>
      </c>
      <c r="E35" s="38" t="s">
        <v>91</v>
      </c>
      <c r="F35" s="38" t="s">
        <v>92</v>
      </c>
      <c r="G35" s="59">
        <v>409</v>
      </c>
      <c r="H35" s="45"/>
    </row>
    <row r="36" spans="1:8" ht="15.5" x14ac:dyDescent="0.35">
      <c r="A36" s="61"/>
      <c r="B36" s="61"/>
      <c r="C36" s="18"/>
      <c r="D36" s="62" t="s">
        <v>13</v>
      </c>
      <c r="E36" s="55"/>
      <c r="F36" s="55"/>
      <c r="G36" s="6"/>
      <c r="H36" s="45"/>
    </row>
    <row r="37" spans="1:8" ht="55.5" x14ac:dyDescent="0.35">
      <c r="A37" s="61"/>
      <c r="B37" s="61"/>
      <c r="C37" s="17" t="s">
        <v>93</v>
      </c>
      <c r="D37" s="62" t="s">
        <v>94</v>
      </c>
      <c r="E37" s="9" t="s">
        <v>95</v>
      </c>
      <c r="F37" s="9" t="s">
        <v>96</v>
      </c>
      <c r="G37" s="6">
        <v>4</v>
      </c>
      <c r="H37" s="41"/>
    </row>
    <row r="38" spans="1:8" ht="339" customHeight="1" x14ac:dyDescent="0.35">
      <c r="A38" s="61"/>
      <c r="B38" s="61"/>
      <c r="C38" s="18"/>
      <c r="D38" s="62" t="s">
        <v>36</v>
      </c>
      <c r="E38" s="40" t="s">
        <v>97</v>
      </c>
      <c r="F38" s="39" t="s">
        <v>98</v>
      </c>
      <c r="G38" s="8" t="s">
        <v>99</v>
      </c>
      <c r="H38" s="41"/>
    </row>
  </sheetData>
  <mergeCells count="7">
    <mergeCell ref="A27:B33"/>
    <mergeCell ref="A34:B34"/>
    <mergeCell ref="D2:H3"/>
    <mergeCell ref="A3:B3"/>
    <mergeCell ref="A4:B4"/>
    <mergeCell ref="A9:B9"/>
    <mergeCell ref="A17:B17"/>
  </mergeCells>
  <pageMargins left="0.7" right="0.7" top="0.75" bottom="0.75"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7978EC024D7B4F94E32C826E2259A6" ma:contentTypeVersion="13" ma:contentTypeDescription="Create a new document." ma:contentTypeScope="" ma:versionID="af1c085a52e8ceb7b758c119c33bc6fc">
  <xsd:schema xmlns:xsd="http://www.w3.org/2001/XMLSchema" xmlns:xs="http://www.w3.org/2001/XMLSchema" xmlns:p="http://schemas.microsoft.com/office/2006/metadata/properties" xmlns:ns2="71bbbc2d-6cad-4bae-a9b6-f7a9cc8f121c" xmlns:ns3="2ce0ca84-8b2a-4181-bf67-340254fafee5" targetNamespace="http://schemas.microsoft.com/office/2006/metadata/properties" ma:root="true" ma:fieldsID="669f45410a1d561f0bfeafffba4cae77" ns2:_="" ns3:_="">
    <xsd:import namespace="71bbbc2d-6cad-4bae-a9b6-f7a9cc8f121c"/>
    <xsd:import namespace="2ce0ca84-8b2a-4181-bf67-340254fafe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bbbc2d-6cad-4bae-a9b6-f7a9cc8f12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8b044b7-0085-4a7e-81e3-b64056e7991a"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e0ca84-8b2a-4181-bf67-340254fafee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fd7fc4e0-6085-425f-8fb6-e669b9eba4b1}" ma:internalName="TaxCatchAll" ma:showField="CatchAllData" ma:web="2ce0ca84-8b2a-4181-bf67-340254fafe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ce0ca84-8b2a-4181-bf67-340254fafee5" xsi:nil="true"/>
    <lcf76f155ced4ddcb4097134ff3c332f xmlns="71bbbc2d-6cad-4bae-a9b6-f7a9cc8f121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F5F4BC1-284B-4977-B6D2-3C8A6944118E}">
  <ds:schemaRefs>
    <ds:schemaRef ds:uri="http://schemas.microsoft.com/sharepoint/v3/contenttype/forms"/>
  </ds:schemaRefs>
</ds:datastoreItem>
</file>

<file path=customXml/itemProps2.xml><?xml version="1.0" encoding="utf-8"?>
<ds:datastoreItem xmlns:ds="http://schemas.openxmlformats.org/officeDocument/2006/customXml" ds:itemID="{8258F42A-6F3B-4E8B-B3EB-78E48C8032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bbbc2d-6cad-4bae-a9b6-f7a9cc8f121c"/>
    <ds:schemaRef ds:uri="2ce0ca84-8b2a-4181-bf67-340254fafe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F4F836-8F91-4971-83A7-68928A35041F}">
  <ds:schemaRefs>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http://purl.org/dc/elements/1.1/"/>
    <ds:schemaRef ds:uri="71bbbc2d-6cad-4bae-a9b6-f7a9cc8f121c"/>
    <ds:schemaRef ds:uri="http://schemas.microsoft.com/office/infopath/2007/PartnerControls"/>
    <ds:schemaRef ds:uri="http://schemas.openxmlformats.org/package/2006/metadata/core-properties"/>
    <ds:schemaRef ds:uri="2ce0ca84-8b2a-4181-bf67-340254fafee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Mozambique (IMD)</vt:lpstr>
      <vt:lpstr>Iraq (WOE)</vt:lpstr>
      <vt:lpstr>Uganda (NIMD)</vt:lpstr>
      <vt:lpstr>Jordan (NIMD)</vt:lpstr>
      <vt:lpstr>Kenya (KYMCA MZALENDO)</vt:lpstr>
      <vt:lpstr>Ethiopia (NIMD)</vt:lpstr>
      <vt:lpstr>East Africa (AMwA)</vt:lpstr>
      <vt:lpstr>Colombia (NIMD)</vt:lpstr>
      <vt:lpstr>Tunisia (CEMI)</vt:lpstr>
      <vt:lpstr>Burkina Faso (NIMD)</vt:lpstr>
      <vt:lpstr>Mali (NIMD)</vt:lpstr>
      <vt:lpstr>Sahel (GORIN)</vt:lpstr>
      <vt:lpstr>Myanmar (NIMD)</vt:lpstr>
      <vt:lpstr>Niger (NIMD)</vt:lpstr>
      <vt:lpstr>Guatemala (NIMD)</vt:lpstr>
      <vt:lpstr>Example</vt:lpstr>
      <vt:lpstr>Sheet1</vt:lpstr>
      <vt:lpstr>'Uganda (NIMD)'!_Hlk190880691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Bender</dc:creator>
  <cp:keywords/>
  <dc:description/>
  <cp:lastModifiedBy>Jos Winters</cp:lastModifiedBy>
  <cp:revision/>
  <dcterms:created xsi:type="dcterms:W3CDTF">2016-01-27T11:40:58Z</dcterms:created>
  <dcterms:modified xsi:type="dcterms:W3CDTF">2025-07-09T15:46:10Z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0x010100407978EC024D7B4F94E32C826E2259A6</vt:lpwstr>
  </property>
  <property fmtid="{D5CDD505-2E9C-101B-9397-08002B2CF9AE}" pid="3" name="MediaServiceImageTags">
    <vt:lpwstr/>
  </property>
</Properties>
</file>