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codeName="ThisWorkbook"/>
  <mc:AlternateContent xmlns:mc="http://schemas.openxmlformats.org/markup-compatibility/2006">
    <mc:Choice Requires="x15">
      <x15ac:absPath xmlns:x15ac="http://schemas.microsoft.com/office/spreadsheetml/2010/11/ac" url="C:\Users\a.brasset\Desktop\PoD Annual Report 2024\OVERALL\"/>
    </mc:Choice>
  </mc:AlternateContent>
  <xr:revisionPtr revIDLastSave="0" documentId="8_{9EA2B4F2-5B0C-4F03-A3F2-BDC8444BC7CA}" xr6:coauthVersionLast="47" xr6:coauthVersionMax="47" xr10:uidLastSave="{00000000-0000-0000-0000-000000000000}"/>
  <bookViews>
    <workbookView xWindow="-110" yWindow="-110" windowWidth="19420" windowHeight="10300" xr2:uid="{00000000-000D-0000-FFFF-FFFF00000000}"/>
  </bookViews>
  <sheets>
    <sheet name="PoD Financial Report 2023" sheetId="46" r:id="rId1"/>
    <sheet name="Report explanation variances" sheetId="53" state="hidden" r:id="rId2"/>
  </sheets>
  <definedNames>
    <definedName name="page3" localSheetId="0">'PoD Financial Report 2023'!#REF!</definedName>
    <definedName name="_xlnm.Print_Area" localSheetId="0">'PoD Financial Report 2023'!$A$22:$AB$57</definedName>
    <definedName name="_xlnm.Print_Titles" localSheetId="0">'PoD Financial Report 2023'!$A:$B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30" i="53" l="1"/>
  <c r="E28" i="53"/>
  <c r="E26" i="53"/>
  <c r="E23" i="53"/>
  <c r="E21" i="53"/>
  <c r="E19" i="53"/>
  <c r="E17" i="53"/>
  <c r="E15" i="53"/>
  <c r="E13" i="53"/>
  <c r="E10" i="53"/>
  <c r="E8" i="53"/>
  <c r="E6" i="53"/>
  <c r="L58" i="46" l="1"/>
  <c r="AB58" i="46" l="1"/>
</calcChain>
</file>

<file path=xl/sharedStrings.xml><?xml version="1.0" encoding="utf-8"?>
<sst xmlns="http://schemas.openxmlformats.org/spreadsheetml/2006/main" count="177" uniqueCount="108">
  <si>
    <t>A. Staff costs</t>
  </si>
  <si>
    <t>NIMD NL staff</t>
  </si>
  <si>
    <t>B. Local staff costs</t>
  </si>
  <si>
    <t>NIMD Interventions</t>
  </si>
  <si>
    <t>C. Consultants and advisers</t>
  </si>
  <si>
    <t>Staff</t>
  </si>
  <si>
    <t>Country specific interventions</t>
  </si>
  <si>
    <t>Country specific interventions focus</t>
  </si>
  <si>
    <t>Consortium interventions</t>
  </si>
  <si>
    <t>Interventions</t>
  </si>
  <si>
    <t>C. Activity-related travel costs</t>
  </si>
  <si>
    <t>D. Project office costs (if applicable)</t>
  </si>
  <si>
    <t>E. Equipment and investments</t>
  </si>
  <si>
    <t>A.  Costs of support staff</t>
  </si>
  <si>
    <t>B.  Not directly allocable administrative costs</t>
  </si>
  <si>
    <t>C.  Other non-allocable costs</t>
  </si>
  <si>
    <t>Total</t>
  </si>
  <si>
    <t>LTO 1</t>
  </si>
  <si>
    <t>LTO2</t>
  </si>
  <si>
    <t>LTO3</t>
  </si>
  <si>
    <t>LTO4</t>
  </si>
  <si>
    <t>Mali</t>
  </si>
  <si>
    <t>Burkina Faso</t>
  </si>
  <si>
    <t>Niger</t>
  </si>
  <si>
    <t>Senegal</t>
  </si>
  <si>
    <t>Mozambique</t>
  </si>
  <si>
    <t>Ethiopia</t>
  </si>
  <si>
    <t>Kenya</t>
  </si>
  <si>
    <t>Uganda</t>
  </si>
  <si>
    <t>Sudan</t>
  </si>
  <si>
    <t>Tunisia</t>
  </si>
  <si>
    <t>Jordan</t>
  </si>
  <si>
    <t>Iraq</t>
  </si>
  <si>
    <t>Colombia</t>
  </si>
  <si>
    <t>Guatemala</t>
  </si>
  <si>
    <t>Myanmar</t>
  </si>
  <si>
    <t>I. Direct staff costs</t>
  </si>
  <si>
    <t>IA</t>
  </si>
  <si>
    <t>IB</t>
  </si>
  <si>
    <t>IC</t>
  </si>
  <si>
    <t>I</t>
  </si>
  <si>
    <t>Subtotal I</t>
  </si>
  <si>
    <t>II. Other direct programme costs</t>
  </si>
  <si>
    <t>IIA1</t>
  </si>
  <si>
    <t>IIA2</t>
  </si>
  <si>
    <t>IIA3</t>
  </si>
  <si>
    <t>IIA4</t>
  </si>
  <si>
    <t>IIA</t>
  </si>
  <si>
    <t>A. Activity costs</t>
  </si>
  <si>
    <t>IIB1</t>
  </si>
  <si>
    <t>IIB2</t>
  </si>
  <si>
    <t>IIB</t>
  </si>
  <si>
    <t>B. Costs of consortium partners and local NGOs</t>
  </si>
  <si>
    <t>IIC</t>
  </si>
  <si>
    <t>IID</t>
  </si>
  <si>
    <t>IIE</t>
  </si>
  <si>
    <t>IIF1</t>
  </si>
  <si>
    <t>IIF2</t>
  </si>
  <si>
    <t>IIF</t>
  </si>
  <si>
    <t>F. Monitoring, evaluation and auditing</t>
  </si>
  <si>
    <t>II</t>
  </si>
  <si>
    <t>Subtotal II</t>
  </si>
  <si>
    <t>Total of I and II</t>
  </si>
  <si>
    <t>III. Overheads / indirect costs</t>
  </si>
  <si>
    <t>IIIA</t>
  </si>
  <si>
    <t>IIIB</t>
  </si>
  <si>
    <t>IIIC</t>
  </si>
  <si>
    <t>III</t>
  </si>
  <si>
    <t>Total of III</t>
  </si>
  <si>
    <t>Total of I, II and III</t>
  </si>
  <si>
    <t>Contingencies (max. 5 %)</t>
  </si>
  <si>
    <t>TOTAL</t>
  </si>
  <si>
    <t>Basic Sheet Consortia PoD</t>
  </si>
  <si>
    <t>%</t>
  </si>
  <si>
    <t>Notes</t>
  </si>
  <si>
    <t>Costs category</t>
  </si>
  <si>
    <t>Deviation budget - actuals</t>
  </si>
  <si>
    <t>Explanation IA: Slight increase of NIMD The Hague staff contributing  directly to PoD.</t>
  </si>
  <si>
    <t xml:space="preserve">Explanation IB: Less local staff costs due to higher contribution from other projects in Colombia and Ethiopia, no recruitment of new staff in Iraq and Sudan, and closure of the office in Myamar. </t>
  </si>
  <si>
    <t>Explanation IC: N/A</t>
  </si>
  <si>
    <t>Explanation IIB: Less Consortium staff allocated to the project</t>
  </si>
  <si>
    <t>Explanation IIE: CEMI purchased a minibus (37.000 euros) to boost their outreach program. Mali office purchased additional software for their accountingsystem.</t>
  </si>
  <si>
    <t>Explanation IIIC: Consortium Partner CEMI did not report any indirect costs (budget 47.322)</t>
  </si>
  <si>
    <t>Explanation IIIB: N/A</t>
  </si>
  <si>
    <t>Explanation: IIIA: Consortium Partner NIMD allocated less indirect staff.</t>
  </si>
  <si>
    <t xml:space="preserve">Explanation IIF: Less monitoring staff time allocated and less monitoring activities implemented. </t>
  </si>
  <si>
    <t xml:space="preserve">Explanation IID: The overall deviation of this budget line is limited. </t>
  </si>
  <si>
    <t xml:space="preserve">Explanation IIC: Mosts Regional interventions postponed or replaced by online digital events. </t>
  </si>
  <si>
    <t>Explanation IIA: Overall, less events and training organized and more online digital activities implemented. (less costs). Limited interventions in Sudan and Iraq. During the first semester of 2021 the focus was on the inception phase and baseline. Both processes took more time than foreseen and consequenly implementation of planned events started to take off late.</t>
  </si>
  <si>
    <t>Original Budget 2022</t>
  </si>
  <si>
    <t>Actuals 2022</t>
  </si>
  <si>
    <t>check</t>
  </si>
  <si>
    <t>EUR</t>
  </si>
  <si>
    <t>Original Budget 2023</t>
  </si>
  <si>
    <t>Updated Budget 2023</t>
  </si>
  <si>
    <t>Actuals 2023</t>
  </si>
  <si>
    <t>Power of Dialogue Financial Report 2023</t>
  </si>
  <si>
    <t>NIMD HQ coordination activities have been implemented according to target</t>
  </si>
  <si>
    <t xml:space="preserve">This line is on target </t>
  </si>
  <si>
    <t xml:space="preserve">Spent according to plan </t>
  </si>
  <si>
    <t>Overspending at NIMD HQ level due to higher hourly fees as salaries have been adjusted for inflation correction in line with the CAO Rijk.</t>
  </si>
  <si>
    <t>Underspending mainly coming from Ethiopia ; Colombia; GORIN and Jordan due to spreading staff costs over additional funding streams which haven't been foreseen during the annual planning phase.</t>
  </si>
  <si>
    <t>This underspending is driven by two main factors. On the one hand, there is an underspending in NIMD HQ office on IIA4 Consortium interventions. This is because the nature of most of the costs under this line are travel related costs, so this counter-balances with the overspending on the line IIC due to the Partner Week that took place in June 2023, whereby all NIMD country offices, consortium partners and partners involved in PoD were invited to attend in the Hague. On the other hand, the political situation in the Sahel countries with the coup d'état in Niger didn’t allow for a smooth and timely  implementation of all the activities planned. NIMD offices in Mali, Burkina Faso and Niger all had an underspending of about 25% on the line IIA2 - Country Specific intervention.</t>
  </si>
  <si>
    <t>Overspending at NIMD HQ level due to higher hourly fees as salaries have been adjusted for inflation correction in line with the CAO Rijk</t>
  </si>
  <si>
    <t>While NIMD Headquarters coordination activities have been implemented according to target, there is an overspending at NIMD HQ level due to higher hourly fees as salaries have been adjusted for inflation correction in line with CAO Rijk.</t>
  </si>
  <si>
    <t>Overspending at NIMD HQ level due to the Partner Week that took place in the Hague in June (c.f. justification on line IIA). Additionally, due to the global context of soaring goods and services prices, costs related to planning this event were much higher than anticipated (e.g. flights, hotel, dinners etc.)</t>
  </si>
  <si>
    <t xml:space="preserve">The underspending is mainly coming from GORIN; NIMD Ethiopia ; WEO Iraq ; AMwA and NIMD Jordan due to spreading staff costs over additional funding streams which haven't been foreseen during the annual planning phase.  </t>
  </si>
  <si>
    <t xml:space="preserve">The overspending is due to the fact NIMD Burkina Faso and NIMD Niger both had to request additional equipment during the course of the year, mainly to invest in generators due to increased power cuts and soaring electricity prices.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</si>
</sst>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44" formatCode="_ &quot;€&quot;\ * #,##0.00_ ;_ &quot;€&quot;\ * \-#,##0.00_ ;_ &quot;€&quot;\ * &quot;-&quot;??_ ;_ @_ "/>
    <numFmt numFmtId="43" formatCode="_ * #,##0.00_ ;_ * \-#,##0.00_ ;_ * &quot;-&quot;??_ ;_ @_ "/>
    <numFmt numFmtId="164" formatCode="_-* #,##0_-;\-* #,##0_-;_-* &quot;-&quot;_-;_-@_-"/>
    <numFmt numFmtId="165" formatCode="_-&quot;£&quot;* #,##0.00_-;\-&quot;£&quot;* #,##0.00_-;_-&quot;£&quot;* &quot;-&quot;??_-;_-@_-"/>
    <numFmt numFmtId="166" formatCode="_-* #,##0.00_-;\-* #,##0.00_-;_-* &quot;-&quot;??_-;_-@_-"/>
    <numFmt numFmtId="167" formatCode="_ &quot;€&quot;\ * #,##0_ ;_ &quot;€&quot;\ * \-#,##0_ ;_ &quot;€&quot;\ * &quot;-&quot;??_ ;_ @_ "/>
    <numFmt numFmtId="168" formatCode="_-&quot;$&quot;* #,##0.00_-;\-&quot;$&quot;* #,##0.00_-;_-&quot;$&quot;* &quot;-&quot;??_-;_-@_-"/>
    <numFmt numFmtId="169" formatCode="_-[$€-413]\ * #,##0_-;_-[$€-413]\ * #,##0\-;_-[$€-413]\ * &quot;-&quot;??_-;_-@_-"/>
  </numFmts>
  <fonts count="15" x14ac:knownFonts="1">
    <font>
      <sz val="11"/>
      <color theme="1"/>
      <name val="Calibri"/>
      <family val="2"/>
      <scheme val="minor"/>
    </font>
    <font>
      <sz val="11"/>
      <color theme="1"/>
      <name val="Calibri"/>
      <family val="2"/>
      <scheme val="minor"/>
    </font>
    <font>
      <sz val="11"/>
      <name val="Calibri"/>
      <family val="2"/>
      <scheme val="minor"/>
    </font>
    <font>
      <sz val="10"/>
      <name val="Arial"/>
      <family val="2"/>
    </font>
    <font>
      <sz val="11"/>
      <color theme="1"/>
      <name val="Calibri"/>
      <family val="2"/>
    </font>
    <font>
      <sz val="10"/>
      <color indexed="8"/>
      <name val="Arial"/>
      <family val="2"/>
    </font>
    <font>
      <sz val="11"/>
      <color indexed="8"/>
      <name val="Calibri"/>
      <family val="2"/>
    </font>
    <font>
      <b/>
      <sz val="11"/>
      <color theme="0"/>
      <name val="Calibri"/>
      <family val="2"/>
      <scheme val="minor"/>
    </font>
    <font>
      <b/>
      <sz val="11"/>
      <color theme="1"/>
      <name val="Calibri"/>
      <family val="2"/>
      <scheme val="minor"/>
    </font>
    <font>
      <b/>
      <sz val="12"/>
      <color theme="0"/>
      <name val="Calibri"/>
      <family val="2"/>
      <scheme val="minor"/>
    </font>
    <font>
      <sz val="10"/>
      <color theme="1"/>
      <name val="Calibri"/>
      <family val="2"/>
      <scheme val="minor"/>
    </font>
    <font>
      <i/>
      <sz val="11"/>
      <color theme="1"/>
      <name val="Calibri"/>
      <family val="2"/>
      <scheme val="minor"/>
    </font>
    <font>
      <i/>
      <sz val="11"/>
      <color rgb="FFFF0000"/>
      <name val="Calibri"/>
      <family val="2"/>
      <scheme val="minor"/>
    </font>
    <font>
      <i/>
      <sz val="11"/>
      <name val="Calibri"/>
      <family val="2"/>
      <scheme val="minor"/>
    </font>
    <font>
      <b/>
      <u/>
      <sz val="11"/>
      <color theme="1"/>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rgb="FF529278"/>
        <bgColor indexed="64"/>
      </patternFill>
    </fill>
    <fill>
      <patternFill patternType="solid">
        <fgColor rgb="FFB9DEC9"/>
        <bgColor indexed="64"/>
      </patternFill>
    </fill>
    <fill>
      <patternFill patternType="solid">
        <fgColor rgb="FFD6FFE9"/>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35">
    <xf numFmtId="0" fontId="0" fillId="0" borderId="0"/>
    <xf numFmtId="9" fontId="1" fillId="0" borderId="0" applyFont="0" applyFill="0" applyBorder="0" applyAlignment="0" applyProtection="0"/>
    <xf numFmtId="44"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3" fillId="0" borderId="0">
      <alignment vertical="top"/>
    </xf>
    <xf numFmtId="0" fontId="2" fillId="0" borderId="0"/>
    <xf numFmtId="0" fontId="1" fillId="0" borderId="0"/>
    <xf numFmtId="0" fontId="3" fillId="0" borderId="0"/>
    <xf numFmtId="0" fontId="1" fillId="0" borderId="0"/>
    <xf numFmtId="0" fontId="4" fillId="0" borderId="0"/>
    <xf numFmtId="166" fontId="1"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8" fontId="5" fillId="0" borderId="0" applyFont="0" applyFill="0" applyBorder="0" applyAlignment="0" applyProtection="0"/>
    <xf numFmtId="164" fontId="3" fillId="0" borderId="0" applyFont="0" applyFill="0" applyBorder="0" applyAlignment="0" applyProtection="0"/>
    <xf numFmtId="166" fontId="3" fillId="0" borderId="0" applyFont="0" applyFill="0" applyBorder="0" applyAlignment="0" applyProtection="0"/>
    <xf numFmtId="166" fontId="5" fillId="0" borderId="0" applyFont="0" applyFill="0" applyBorder="0" applyAlignment="0" applyProtection="0"/>
    <xf numFmtId="43" fontId="6" fillId="0" borderId="0" applyFont="0" applyFill="0" applyBorder="0" applyAlignment="0" applyProtection="0"/>
    <xf numFmtId="0" fontId="1" fillId="0" borderId="0"/>
    <xf numFmtId="169" fontId="3" fillId="0" borderId="0"/>
    <xf numFmtId="169" fontId="1" fillId="0" borderId="0"/>
    <xf numFmtId="0" fontId="5" fillId="0" borderId="0"/>
    <xf numFmtId="0" fontId="1" fillId="0" borderId="0"/>
    <xf numFmtId="0" fontId="1" fillId="0" borderId="0"/>
    <xf numFmtId="9" fontId="6" fillId="0" borderId="0" applyFont="0" applyFill="0" applyBorder="0" applyAlignment="0" applyProtection="0"/>
    <xf numFmtId="0" fontId="3" fillId="0" borderId="0"/>
    <xf numFmtId="0" fontId="5" fillId="0" borderId="0"/>
    <xf numFmtId="0" fontId="6" fillId="0" borderId="0"/>
    <xf numFmtId="166" fontId="4"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71">
    <xf numFmtId="0" fontId="0" fillId="0" borderId="0" xfId="0"/>
    <xf numFmtId="167" fontId="0" fillId="0" borderId="0" xfId="2" applyNumberFormat="1" applyFont="1"/>
    <xf numFmtId="0" fontId="0" fillId="0" borderId="0" xfId="0" applyAlignment="1">
      <alignment vertical="center"/>
    </xf>
    <xf numFmtId="41" fontId="0" fillId="0" borderId="0" xfId="0" applyNumberFormat="1" applyAlignment="1">
      <alignment vertical="center"/>
    </xf>
    <xf numFmtId="167" fontId="0" fillId="5" borderId="1" xfId="2" applyNumberFormat="1" applyFont="1" applyFill="1" applyBorder="1" applyAlignment="1">
      <alignment vertical="center"/>
    </xf>
    <xf numFmtId="167" fontId="8" fillId="4" borderId="1" xfId="2" applyNumberFormat="1" applyFont="1" applyFill="1" applyBorder="1" applyAlignment="1">
      <alignment vertical="center"/>
    </xf>
    <xf numFmtId="0" fontId="8" fillId="0" borderId="0" xfId="0" applyFont="1" applyAlignment="1">
      <alignment vertical="center"/>
    </xf>
    <xf numFmtId="41" fontId="0" fillId="0" borderId="0" xfId="0" applyNumberFormat="1" applyAlignment="1">
      <alignment horizontal="right" vertical="center"/>
    </xf>
    <xf numFmtId="41" fontId="0" fillId="0" borderId="1" xfId="0" applyNumberFormat="1" applyBorder="1" applyAlignment="1">
      <alignment horizontal="center" vertical="center"/>
    </xf>
    <xf numFmtId="9" fontId="0" fillId="0" borderId="1" xfId="1" applyFont="1" applyBorder="1" applyAlignment="1">
      <alignment horizontal="center" vertical="center"/>
    </xf>
    <xf numFmtId="9" fontId="2" fillId="0" borderId="1" xfId="1" applyFont="1" applyBorder="1" applyAlignment="1">
      <alignment horizontal="center" vertical="center"/>
    </xf>
    <xf numFmtId="9" fontId="0" fillId="0" borderId="0" xfId="1" applyFont="1" applyBorder="1" applyAlignment="1">
      <alignment horizontal="center" vertical="center"/>
    </xf>
    <xf numFmtId="0" fontId="2" fillId="0" borderId="1" xfId="0" applyFont="1" applyBorder="1" applyAlignment="1">
      <alignment horizontal="center" vertical="center"/>
    </xf>
    <xf numFmtId="0" fontId="8" fillId="0" borderId="1" xfId="0" applyFont="1" applyBorder="1" applyAlignment="1">
      <alignment vertical="center"/>
    </xf>
    <xf numFmtId="167" fontId="0" fillId="0" borderId="3" xfId="2" applyNumberFormat="1" applyFont="1" applyBorder="1" applyAlignment="1">
      <alignment vertical="center"/>
    </xf>
    <xf numFmtId="167" fontId="0" fillId="0" borderId="1" xfId="2" applyNumberFormat="1" applyFont="1" applyBorder="1" applyAlignment="1">
      <alignment vertical="center"/>
    </xf>
    <xf numFmtId="0" fontId="0" fillId="0" borderId="1" xfId="0" applyBorder="1" applyAlignment="1">
      <alignment vertical="center"/>
    </xf>
    <xf numFmtId="167" fontId="8" fillId="4" borderId="3" xfId="2" applyNumberFormat="1" applyFont="1" applyFill="1" applyBorder="1" applyAlignment="1">
      <alignment vertical="center"/>
    </xf>
    <xf numFmtId="9" fontId="8" fillId="4" borderId="1" xfId="1" applyFont="1" applyFill="1" applyBorder="1" applyAlignment="1">
      <alignment horizontal="center" vertical="center"/>
    </xf>
    <xf numFmtId="0" fontId="10" fillId="0" borderId="1" xfId="0" applyFont="1" applyBorder="1" applyAlignment="1">
      <alignment vertical="center"/>
    </xf>
    <xf numFmtId="0" fontId="0" fillId="2" borderId="1" xfId="0" applyFill="1" applyBorder="1" applyAlignment="1">
      <alignment vertical="center"/>
    </xf>
    <xf numFmtId="167" fontId="0" fillId="2" borderId="3" xfId="2" applyNumberFormat="1" applyFont="1" applyFill="1" applyBorder="1" applyAlignment="1">
      <alignment vertical="center"/>
    </xf>
    <xf numFmtId="167" fontId="0" fillId="2" borderId="1" xfId="2" applyNumberFormat="1" applyFont="1" applyFill="1" applyBorder="1" applyAlignment="1">
      <alignment vertical="center"/>
    </xf>
    <xf numFmtId="9" fontId="10" fillId="0" borderId="1" xfId="1" applyFont="1" applyBorder="1" applyAlignment="1">
      <alignment horizontal="center" vertical="center"/>
    </xf>
    <xf numFmtId="167" fontId="0" fillId="0" borderId="1" xfId="2" applyNumberFormat="1" applyFont="1" applyFill="1" applyBorder="1" applyAlignment="1">
      <alignment vertical="center"/>
    </xf>
    <xf numFmtId="0" fontId="8" fillId="0" borderId="1" xfId="0" applyFont="1" applyBorder="1" applyAlignment="1">
      <alignment horizontal="left" vertical="center"/>
    </xf>
    <xf numFmtId="0" fontId="0" fillId="0" borderId="1" xfId="0" applyBorder="1" applyAlignment="1">
      <alignment horizontal="left" vertical="center"/>
    </xf>
    <xf numFmtId="9" fontId="0" fillId="0" borderId="0" xfId="1" applyFont="1" applyAlignment="1">
      <alignment vertical="center"/>
    </xf>
    <xf numFmtId="9" fontId="0" fillId="0" borderId="1" xfId="1" applyFont="1" applyFill="1" applyBorder="1" applyAlignment="1">
      <alignment horizontal="center" vertical="center"/>
    </xf>
    <xf numFmtId="10" fontId="0" fillId="0" borderId="0" xfId="1" applyNumberFormat="1" applyFont="1" applyAlignment="1">
      <alignment vertical="center"/>
    </xf>
    <xf numFmtId="0" fontId="9" fillId="3" borderId="1" xfId="0" applyFont="1" applyFill="1" applyBorder="1" applyAlignment="1">
      <alignment horizontal="center" vertical="center"/>
    </xf>
    <xf numFmtId="167" fontId="0" fillId="6" borderId="1" xfId="2" applyNumberFormat="1" applyFont="1" applyFill="1" applyBorder="1" applyAlignment="1">
      <alignment vertical="center"/>
    </xf>
    <xf numFmtId="9" fontId="0" fillId="2" borderId="1" xfId="1" applyFont="1" applyFill="1" applyBorder="1" applyAlignment="1">
      <alignment horizontal="center" vertical="center"/>
    </xf>
    <xf numFmtId="0" fontId="0" fillId="0" borderId="1" xfId="0" applyBorder="1" applyAlignment="1">
      <alignment horizontal="center" vertical="center"/>
    </xf>
    <xf numFmtId="167" fontId="7" fillId="3" borderId="1" xfId="2" applyNumberFormat="1" applyFont="1" applyFill="1" applyBorder="1" applyAlignment="1">
      <alignment horizontal="center" vertical="center"/>
    </xf>
    <xf numFmtId="167" fontId="7" fillId="3" borderId="1" xfId="2" applyNumberFormat="1" applyFont="1" applyFill="1" applyBorder="1" applyAlignment="1">
      <alignment horizontal="left" vertical="center"/>
    </xf>
    <xf numFmtId="9" fontId="7" fillId="3" borderId="1" xfId="1" applyFont="1" applyFill="1" applyBorder="1" applyAlignment="1">
      <alignment horizontal="center" vertical="center"/>
    </xf>
    <xf numFmtId="0" fontId="9" fillId="3" borderId="3" xfId="0" applyFont="1" applyFill="1" applyBorder="1" applyAlignment="1">
      <alignment horizontal="center" vertical="center"/>
    </xf>
    <xf numFmtId="167" fontId="7" fillId="3" borderId="3" xfId="2" applyNumberFormat="1" applyFont="1" applyFill="1" applyBorder="1" applyAlignment="1">
      <alignment horizontal="center" vertical="center"/>
    </xf>
    <xf numFmtId="41" fontId="11" fillId="0" borderId="0" xfId="0" applyNumberFormat="1" applyFont="1" applyAlignment="1">
      <alignment vertical="center"/>
    </xf>
    <xf numFmtId="41" fontId="12" fillId="0" borderId="0" xfId="0" applyNumberFormat="1" applyFont="1" applyAlignment="1">
      <alignment vertical="center"/>
    </xf>
    <xf numFmtId="0" fontId="11" fillId="0" borderId="0" xfId="0" applyFont="1" applyAlignment="1">
      <alignment vertical="center"/>
    </xf>
    <xf numFmtId="0" fontId="9" fillId="3" borderId="5" xfId="0" applyFont="1" applyFill="1" applyBorder="1" applyAlignment="1">
      <alignment horizontal="center" vertical="center" wrapText="1"/>
    </xf>
    <xf numFmtId="0" fontId="9" fillId="3" borderId="5" xfId="0" applyFont="1" applyFill="1" applyBorder="1" applyAlignment="1">
      <alignment horizontal="center" vertical="center"/>
    </xf>
    <xf numFmtId="0" fontId="0" fillId="0" borderId="11" xfId="0" applyBorder="1" applyAlignment="1">
      <alignment vertical="center"/>
    </xf>
    <xf numFmtId="41" fontId="0" fillId="0" borderId="11" xfId="0" applyNumberFormat="1" applyBorder="1" applyAlignment="1">
      <alignment vertical="center"/>
    </xf>
    <xf numFmtId="41" fontId="13" fillId="0" borderId="0" xfId="0" applyNumberFormat="1" applyFont="1" applyAlignment="1">
      <alignment vertical="center"/>
    </xf>
    <xf numFmtId="0" fontId="14" fillId="0" borderId="0" xfId="0" applyFont="1" applyAlignment="1">
      <alignment vertical="center"/>
    </xf>
    <xf numFmtId="167" fontId="12" fillId="0" borderId="0" xfId="1" applyNumberFormat="1" applyFont="1" applyAlignment="1">
      <alignment vertical="center"/>
    </xf>
    <xf numFmtId="167" fontId="1" fillId="0" borderId="1" xfId="2" applyNumberFormat="1" applyFont="1" applyBorder="1" applyAlignment="1">
      <alignment vertical="center" wrapText="1"/>
    </xf>
    <xf numFmtId="167" fontId="1" fillId="0" borderId="1" xfId="2" applyNumberFormat="1" applyFont="1" applyBorder="1" applyAlignment="1">
      <alignment vertical="center"/>
    </xf>
    <xf numFmtId="167" fontId="1" fillId="0" borderId="1" xfId="5" applyNumberFormat="1" applyFont="1" applyBorder="1" applyAlignment="1">
      <alignment vertical="center"/>
    </xf>
    <xf numFmtId="0" fontId="1" fillId="2" borderId="1" xfId="2" applyNumberFormat="1" applyFont="1" applyFill="1" applyBorder="1" applyAlignment="1">
      <alignment vertical="center" wrapText="1"/>
    </xf>
    <xf numFmtId="0" fontId="1" fillId="0" borderId="1" xfId="2" applyNumberFormat="1" applyFont="1" applyBorder="1" applyAlignment="1">
      <alignment vertical="center" wrapText="1"/>
    </xf>
    <xf numFmtId="0" fontId="1" fillId="0" borderId="1" xfId="2" applyNumberFormat="1" applyFont="1" applyBorder="1" applyAlignment="1">
      <alignment vertical="top" wrapText="1"/>
    </xf>
    <xf numFmtId="167" fontId="1" fillId="0" borderId="1" xfId="2" applyNumberFormat="1" applyFont="1" applyFill="1" applyBorder="1" applyAlignment="1">
      <alignment horizontal="left" vertical="center" wrapText="1"/>
    </xf>
    <xf numFmtId="0" fontId="9" fillId="3" borderId="1" xfId="0" applyFont="1" applyFill="1" applyBorder="1" applyAlignment="1">
      <alignment horizontal="center" vertical="center"/>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10" xfId="0" applyFont="1" applyFill="1" applyBorder="1" applyAlignment="1">
      <alignment horizontal="center" vertical="center"/>
    </xf>
    <xf numFmtId="0" fontId="0" fillId="0" borderId="2" xfId="0" applyBorder="1" applyAlignment="1">
      <alignment horizontal="left" vertical="center"/>
    </xf>
    <xf numFmtId="0" fontId="0" fillId="0" borderId="6" xfId="0" applyBorder="1" applyAlignment="1">
      <alignment horizontal="left" vertical="center"/>
    </xf>
    <xf numFmtId="0" fontId="0" fillId="0" borderId="3" xfId="0" applyBorder="1" applyAlignment="1">
      <alignment horizontal="left" vertical="center"/>
    </xf>
    <xf numFmtId="0" fontId="0" fillId="0" borderId="2" xfId="0" applyBorder="1" applyAlignment="1">
      <alignment horizontal="left" vertical="center" wrapText="1"/>
    </xf>
    <xf numFmtId="0" fontId="0" fillId="0" borderId="6" xfId="0" applyBorder="1" applyAlignment="1">
      <alignment horizontal="left" vertical="center" wrapText="1"/>
    </xf>
    <xf numFmtId="0" fontId="0" fillId="0" borderId="3" xfId="0" applyBorder="1" applyAlignment="1">
      <alignment horizontal="left" vertical="center" wrapText="1"/>
    </xf>
    <xf numFmtId="167" fontId="1" fillId="2" borderId="1" xfId="2" applyNumberFormat="1" applyFont="1" applyFill="1" applyBorder="1" applyAlignment="1">
      <alignment horizontal="left" vertical="top" wrapText="1"/>
    </xf>
    <xf numFmtId="0" fontId="0" fillId="0" borderId="0" xfId="0" applyAlignment="1">
      <alignment wrapText="1"/>
    </xf>
  </cellXfs>
  <cellStyles count="35">
    <cellStyle name="Comma 2" xfId="6" xr:uid="{00000000-0005-0000-0000-000000000000}"/>
    <cellStyle name="Comma 2 2" xfId="13" xr:uid="{00000000-0005-0000-0000-000001000000}"/>
    <cellStyle name="Comma 3" xfId="3" xr:uid="{00000000-0005-0000-0000-000002000000}"/>
    <cellStyle name="Comma 3 2" xfId="14" xr:uid="{00000000-0005-0000-0000-000003000000}"/>
    <cellStyle name="Comma 4" xfId="15" xr:uid="{00000000-0005-0000-0000-000004000000}"/>
    <cellStyle name="Comma 5" xfId="34" xr:uid="{0FF318A3-F3E3-4DCF-86D3-B936E7E32758}"/>
    <cellStyle name="Currency" xfId="2" builtinId="4"/>
    <cellStyle name="Currency 2" xfId="5" xr:uid="{00000000-0005-0000-0000-000006000000}"/>
    <cellStyle name="Currency 2 2" xfId="16" xr:uid="{00000000-0005-0000-0000-000007000000}"/>
    <cellStyle name="Currency 3" xfId="17" xr:uid="{00000000-0005-0000-0000-000008000000}"/>
    <cellStyle name="Currency 4" xfId="33" xr:uid="{00000000-0005-0000-0000-000009000000}"/>
    <cellStyle name="Currency 5" xfId="4" xr:uid="{00000000-0005-0000-0000-00000A000000}"/>
    <cellStyle name="Komma [0] 2" xfId="18" xr:uid="{00000000-0005-0000-0000-00000B000000}"/>
    <cellStyle name="Komma 2" xfId="19" xr:uid="{00000000-0005-0000-0000-00000C000000}"/>
    <cellStyle name="Komma 2 2" xfId="20" xr:uid="{00000000-0005-0000-0000-00000D000000}"/>
    <cellStyle name="Komma 3" xfId="21" xr:uid="{00000000-0005-0000-0000-00000E000000}"/>
    <cellStyle name="Normaali 4" xfId="11" xr:uid="{00000000-0005-0000-0000-00000F000000}"/>
    <cellStyle name="Normal" xfId="0" builtinId="0"/>
    <cellStyle name="Normal 2" xfId="22" xr:uid="{00000000-0005-0000-0000-000011000000}"/>
    <cellStyle name="Normal 2 2" xfId="7" xr:uid="{00000000-0005-0000-0000-000012000000}"/>
    <cellStyle name="Normal 2 2 2" xfId="10" xr:uid="{00000000-0005-0000-0000-000013000000}"/>
    <cellStyle name="Normal 2 2 3" xfId="23" xr:uid="{00000000-0005-0000-0000-000014000000}"/>
    <cellStyle name="Normal 2 4" xfId="24" xr:uid="{00000000-0005-0000-0000-000015000000}"/>
    <cellStyle name="Normal 3" xfId="9" xr:uid="{00000000-0005-0000-0000-000016000000}"/>
    <cellStyle name="Normal 3 2" xfId="25" xr:uid="{00000000-0005-0000-0000-000017000000}"/>
    <cellStyle name="Normal 4" xfId="26" xr:uid="{00000000-0005-0000-0000-000018000000}"/>
    <cellStyle name="Normal 5" xfId="8" xr:uid="{00000000-0005-0000-0000-000019000000}"/>
    <cellStyle name="Normal 5 2" xfId="27" xr:uid="{00000000-0005-0000-0000-00001A000000}"/>
    <cellStyle name="Normal 6" xfId="12" xr:uid="{00000000-0005-0000-0000-00001B000000}"/>
    <cellStyle name="Percent" xfId="1" builtinId="5"/>
    <cellStyle name="Procent 2" xfId="28" xr:uid="{00000000-0005-0000-0000-00001D000000}"/>
    <cellStyle name="Standaard 2" xfId="29" xr:uid="{00000000-0005-0000-0000-00001E000000}"/>
    <cellStyle name="Standaard 3" xfId="30" xr:uid="{00000000-0005-0000-0000-00001F000000}"/>
    <cellStyle name="Standaard 4" xfId="31" xr:uid="{00000000-0005-0000-0000-000020000000}"/>
    <cellStyle name="Vírgula 2" xfId="32" xr:uid="{00000000-0005-0000-0000-000021000000}"/>
  </cellStyles>
  <dxfs count="0"/>
  <tableStyles count="0" defaultTableStyle="TableStyleMedium2" defaultPivotStyle="PivotStyleLight16"/>
  <colors>
    <mruColors>
      <color rgb="FF4D8988"/>
      <color rgb="FF4C8A6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0</xdr:colOff>
      <xdr:row>56</xdr:row>
      <xdr:rowOff>0</xdr:rowOff>
    </xdr:from>
    <xdr:to>
      <xdr:col>1</xdr:col>
      <xdr:colOff>0</xdr:colOff>
      <xdr:row>56</xdr:row>
      <xdr:rowOff>0</xdr:rowOff>
    </xdr:to>
    <xdr:sp macro="" textlink="">
      <xdr:nvSpPr>
        <xdr:cNvPr id="3" name="Line 8">
          <a:extLst>
            <a:ext uri="{FF2B5EF4-FFF2-40B4-BE49-F238E27FC236}">
              <a16:creationId xmlns:a16="http://schemas.microsoft.com/office/drawing/2014/main" id="{00000000-0008-0000-0000-000003000000}"/>
            </a:ext>
          </a:extLst>
        </xdr:cNvPr>
        <xdr:cNvSpPr>
          <a:spLocks noChangeShapeType="1"/>
        </xdr:cNvSpPr>
      </xdr:nvSpPr>
      <xdr:spPr bwMode="auto">
        <a:xfrm>
          <a:off x="295275" y="10753725"/>
          <a:ext cx="0" cy="0"/>
        </a:xfrm>
        <a:prstGeom prst="line">
          <a:avLst/>
        </a:prstGeom>
        <a:noFill/>
        <a:ln w="6108">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59"/>
  <sheetViews>
    <sheetView tabSelected="1" topLeftCell="A22" zoomScale="80" zoomScaleNormal="80" zoomScaleSheetLayoutView="100" workbookViewId="0">
      <selection activeCell="G44" sqref="G44"/>
    </sheetView>
  </sheetViews>
  <sheetFormatPr defaultColWidth="9.1796875" defaultRowHeight="14.5" outlineLevelRow="1" x14ac:dyDescent="0.35"/>
  <cols>
    <col min="1" max="1" width="4.453125" style="2" bestFit="1" customWidth="1"/>
    <col min="2" max="2" width="50.26953125" style="2" customWidth="1"/>
    <col min="3" max="3" width="21.1796875" style="3" bestFit="1" customWidth="1"/>
    <col min="4" max="4" width="20.81640625" style="3" bestFit="1" customWidth="1"/>
    <col min="5" max="5" width="27.54296875" style="3" bestFit="1" customWidth="1"/>
    <col min="6" max="6" width="15.54296875" style="3" customWidth="1"/>
    <col min="7" max="7" width="60.90625" style="3" customWidth="1"/>
    <col min="8" max="9" width="17.7265625" style="3" customWidth="1"/>
    <col min="10" max="10" width="133.7265625" style="3" bestFit="1" customWidth="1"/>
    <col min="11" max="11" width="24.81640625" style="3" bestFit="1" customWidth="1"/>
    <col min="12" max="13" width="17.7265625" style="3" customWidth="1"/>
    <col min="14" max="23" width="17.7265625" style="2" customWidth="1"/>
    <col min="24" max="24" width="17.7265625" style="27" customWidth="1"/>
    <col min="25" max="28" width="17.7265625" style="2" customWidth="1"/>
    <col min="29" max="29" width="17.7265625" style="3" customWidth="1"/>
    <col min="30" max="30" width="12" customWidth="1"/>
    <col min="31" max="38" width="11" customWidth="1"/>
  </cols>
  <sheetData>
    <row r="1" spans="1:29" hidden="1" x14ac:dyDescent="0.35">
      <c r="A1" s="6"/>
      <c r="B1" s="6" t="s">
        <v>72</v>
      </c>
      <c r="C1" s="2"/>
      <c r="D1" s="2"/>
      <c r="G1" s="7" t="s">
        <v>0</v>
      </c>
      <c r="H1" s="8" t="s">
        <v>37</v>
      </c>
      <c r="I1" s="9"/>
      <c r="J1" s="9"/>
      <c r="K1" s="9"/>
      <c r="L1" s="9"/>
      <c r="M1" s="8" t="s">
        <v>1</v>
      </c>
      <c r="N1" s="10"/>
      <c r="O1" s="10"/>
      <c r="P1" s="10"/>
      <c r="Q1" s="10"/>
      <c r="R1" s="10"/>
      <c r="S1" s="10"/>
      <c r="T1" s="10"/>
      <c r="U1" s="10"/>
      <c r="V1" s="10"/>
      <c r="W1" s="10"/>
      <c r="X1" s="10"/>
      <c r="Y1" s="10"/>
      <c r="Z1" s="10"/>
      <c r="AA1" s="10"/>
      <c r="AB1" s="10"/>
      <c r="AC1" s="2"/>
    </row>
    <row r="2" spans="1:29" hidden="1" x14ac:dyDescent="0.35">
      <c r="C2" s="2"/>
      <c r="D2" s="2"/>
      <c r="G2" s="7" t="s">
        <v>2</v>
      </c>
      <c r="H2" s="8" t="s">
        <v>38</v>
      </c>
      <c r="I2" s="9"/>
      <c r="J2" s="9"/>
      <c r="K2" s="9"/>
      <c r="L2" s="9"/>
      <c r="M2" s="8" t="s">
        <v>3</v>
      </c>
      <c r="N2" s="10"/>
      <c r="O2" s="10"/>
      <c r="P2" s="10"/>
      <c r="Q2" s="10"/>
      <c r="R2" s="10"/>
      <c r="S2" s="10"/>
      <c r="T2" s="10"/>
      <c r="U2" s="10"/>
      <c r="V2" s="10"/>
      <c r="W2" s="10"/>
      <c r="X2" s="10"/>
      <c r="Y2" s="10"/>
      <c r="Z2" s="10"/>
      <c r="AA2" s="10"/>
      <c r="AB2" s="10"/>
      <c r="AC2" s="2"/>
    </row>
    <row r="3" spans="1:29" hidden="1" x14ac:dyDescent="0.35">
      <c r="C3" s="2"/>
      <c r="D3" s="2"/>
      <c r="G3" s="7" t="s">
        <v>4</v>
      </c>
      <c r="H3" s="8" t="s">
        <v>39</v>
      </c>
      <c r="I3" s="9"/>
      <c r="J3" s="9"/>
      <c r="K3" s="9"/>
      <c r="L3" s="9"/>
      <c r="M3" s="2"/>
      <c r="N3" s="11"/>
      <c r="O3" s="11"/>
      <c r="P3" s="11"/>
      <c r="Q3" s="11"/>
      <c r="R3" s="11"/>
      <c r="S3" s="11"/>
      <c r="T3" s="11"/>
      <c r="U3" s="11"/>
      <c r="V3" s="11"/>
      <c r="W3" s="11"/>
      <c r="X3" s="11"/>
      <c r="Y3" s="11"/>
      <c r="Z3" s="11"/>
      <c r="AA3" s="11"/>
      <c r="AB3" s="11"/>
      <c r="AC3" s="2"/>
    </row>
    <row r="4" spans="1:29" hidden="1" x14ac:dyDescent="0.35">
      <c r="C4" s="2"/>
      <c r="D4" s="2"/>
      <c r="F4" s="2"/>
      <c r="G4" s="7" t="s">
        <v>5</v>
      </c>
      <c r="H4" s="8" t="s">
        <v>43</v>
      </c>
      <c r="I4" s="9"/>
      <c r="J4" s="9"/>
      <c r="K4" s="9"/>
      <c r="L4" s="9"/>
      <c r="M4" s="2"/>
      <c r="N4" s="11"/>
      <c r="O4" s="11"/>
      <c r="P4" s="11"/>
      <c r="Q4" s="11"/>
      <c r="R4" s="11"/>
      <c r="S4" s="11"/>
      <c r="T4" s="11"/>
      <c r="U4" s="11"/>
      <c r="V4" s="11"/>
      <c r="W4" s="11"/>
      <c r="X4" s="11"/>
      <c r="Y4" s="11"/>
      <c r="Z4" s="11"/>
      <c r="AA4" s="11"/>
      <c r="AB4" s="11"/>
      <c r="AC4" s="2"/>
    </row>
    <row r="5" spans="1:29" hidden="1" x14ac:dyDescent="0.35">
      <c r="C5" s="2"/>
      <c r="D5" s="2"/>
      <c r="F5" s="2"/>
      <c r="G5" s="7" t="s">
        <v>6</v>
      </c>
      <c r="H5" s="8" t="s">
        <v>44</v>
      </c>
      <c r="I5" s="9"/>
      <c r="J5" s="9"/>
      <c r="K5" s="9"/>
      <c r="L5" s="9"/>
      <c r="M5" s="2"/>
      <c r="N5" s="11"/>
      <c r="O5" s="11"/>
      <c r="P5" s="11"/>
      <c r="Q5" s="11"/>
      <c r="R5" s="11"/>
      <c r="S5" s="11"/>
      <c r="T5" s="11"/>
      <c r="U5" s="11"/>
      <c r="V5" s="11"/>
      <c r="W5" s="11"/>
      <c r="X5" s="11"/>
      <c r="Y5" s="11"/>
      <c r="Z5" s="11"/>
      <c r="AA5" s="11"/>
      <c r="AB5" s="11"/>
      <c r="AC5" s="2"/>
    </row>
    <row r="6" spans="1:29" hidden="1" x14ac:dyDescent="0.35">
      <c r="C6" s="2"/>
      <c r="D6" s="2"/>
      <c r="F6" s="2"/>
      <c r="G6" s="7" t="s">
        <v>7</v>
      </c>
      <c r="H6" s="8" t="s">
        <v>45</v>
      </c>
      <c r="I6" s="9"/>
      <c r="J6" s="9"/>
      <c r="K6" s="9"/>
      <c r="L6" s="9"/>
      <c r="M6" s="2"/>
      <c r="N6" s="11"/>
      <c r="O6" s="11"/>
      <c r="P6" s="11"/>
      <c r="Q6" s="11"/>
      <c r="R6" s="11"/>
      <c r="S6" s="11"/>
      <c r="T6" s="11"/>
      <c r="U6" s="11"/>
      <c r="V6" s="11"/>
      <c r="W6" s="11"/>
      <c r="X6" s="11"/>
      <c r="Y6" s="11"/>
      <c r="Z6" s="11"/>
      <c r="AA6" s="11"/>
      <c r="AB6" s="11"/>
      <c r="AC6" s="2"/>
    </row>
    <row r="7" spans="1:29" hidden="1" x14ac:dyDescent="0.35">
      <c r="C7" s="2"/>
      <c r="D7" s="2"/>
      <c r="F7" s="2"/>
      <c r="G7" s="7" t="s">
        <v>8</v>
      </c>
      <c r="H7" s="8" t="s">
        <v>46</v>
      </c>
      <c r="I7" s="9"/>
      <c r="J7" s="9"/>
      <c r="K7" s="9"/>
      <c r="L7" s="9"/>
      <c r="M7" s="2"/>
      <c r="N7" s="11"/>
      <c r="O7" s="11"/>
      <c r="P7" s="11"/>
      <c r="Q7" s="11"/>
      <c r="R7" s="11"/>
      <c r="S7" s="11"/>
      <c r="T7" s="11"/>
      <c r="U7" s="11"/>
      <c r="V7" s="11"/>
      <c r="W7" s="11"/>
      <c r="X7" s="11"/>
      <c r="Y7" s="11"/>
      <c r="Z7" s="11"/>
      <c r="AA7" s="11"/>
      <c r="AB7" s="11"/>
      <c r="AC7" s="2"/>
    </row>
    <row r="8" spans="1:29" hidden="1" x14ac:dyDescent="0.35">
      <c r="C8" s="2"/>
      <c r="D8" s="2"/>
      <c r="F8" s="2"/>
      <c r="G8" s="7" t="s">
        <v>5</v>
      </c>
      <c r="H8" s="8" t="s">
        <v>49</v>
      </c>
      <c r="I8" s="9"/>
      <c r="J8" s="9"/>
      <c r="K8" s="9"/>
      <c r="L8" s="9"/>
      <c r="M8" s="2"/>
      <c r="N8" s="11"/>
      <c r="O8" s="11"/>
      <c r="P8" s="11"/>
      <c r="Q8" s="11"/>
      <c r="R8" s="11"/>
      <c r="S8" s="11"/>
      <c r="T8" s="11"/>
      <c r="U8" s="11"/>
      <c r="V8" s="11"/>
      <c r="W8" s="11"/>
      <c r="X8" s="11"/>
      <c r="Y8" s="11"/>
      <c r="Z8" s="11"/>
      <c r="AA8" s="11"/>
      <c r="AB8" s="11"/>
      <c r="AC8" s="2"/>
    </row>
    <row r="9" spans="1:29" hidden="1" x14ac:dyDescent="0.35">
      <c r="C9" s="2"/>
      <c r="D9" s="2"/>
      <c r="F9" s="2"/>
      <c r="G9" s="7" t="s">
        <v>9</v>
      </c>
      <c r="H9" s="8" t="s">
        <v>50</v>
      </c>
      <c r="I9" s="9"/>
      <c r="J9" s="9"/>
      <c r="K9" s="9"/>
      <c r="L9" s="9"/>
      <c r="M9" s="2"/>
      <c r="N9" s="11"/>
      <c r="O9" s="11"/>
      <c r="P9" s="11"/>
      <c r="Q9" s="11"/>
      <c r="R9" s="11"/>
      <c r="S9" s="11"/>
      <c r="T9" s="11"/>
      <c r="U9" s="11"/>
      <c r="V9" s="11"/>
      <c r="W9" s="11"/>
      <c r="X9" s="11"/>
      <c r="Y9" s="11"/>
      <c r="Z9" s="11"/>
      <c r="AA9" s="11"/>
      <c r="AB9" s="11"/>
      <c r="AC9" s="2"/>
    </row>
    <row r="10" spans="1:29" hidden="1" x14ac:dyDescent="0.35">
      <c r="C10" s="2"/>
      <c r="D10" s="2"/>
      <c r="F10" s="2"/>
      <c r="G10" s="7" t="s">
        <v>10</v>
      </c>
      <c r="H10" s="8" t="s">
        <v>53</v>
      </c>
      <c r="I10" s="9"/>
      <c r="J10" s="9"/>
      <c r="K10" s="9"/>
      <c r="L10" s="9"/>
      <c r="M10" s="2"/>
      <c r="N10" s="11"/>
      <c r="O10" s="11"/>
      <c r="P10" s="11"/>
      <c r="Q10" s="11"/>
      <c r="R10" s="11"/>
      <c r="S10" s="11"/>
      <c r="T10" s="11"/>
      <c r="U10" s="11"/>
      <c r="V10" s="11"/>
      <c r="W10" s="11"/>
      <c r="X10" s="11"/>
      <c r="Y10" s="11"/>
      <c r="Z10" s="11"/>
      <c r="AA10" s="11"/>
      <c r="AB10" s="11"/>
      <c r="AC10" s="2"/>
    </row>
    <row r="11" spans="1:29" hidden="1" x14ac:dyDescent="0.35">
      <c r="C11" s="2"/>
      <c r="D11" s="2"/>
      <c r="F11" s="2"/>
      <c r="G11" s="7" t="s">
        <v>11</v>
      </c>
      <c r="H11" s="8" t="s">
        <v>54</v>
      </c>
      <c r="I11" s="9"/>
      <c r="J11" s="9"/>
      <c r="K11" s="9"/>
      <c r="L11" s="9"/>
      <c r="M11" s="2"/>
      <c r="N11" s="11"/>
      <c r="O11" s="11"/>
      <c r="P11" s="11"/>
      <c r="Q11" s="11"/>
      <c r="R11" s="11"/>
      <c r="S11" s="11"/>
      <c r="T11" s="11"/>
      <c r="U11" s="11"/>
      <c r="V11" s="11"/>
      <c r="W11" s="11"/>
      <c r="X11" s="11"/>
      <c r="Y11" s="11"/>
      <c r="Z11" s="11"/>
      <c r="AA11" s="11"/>
      <c r="AB11" s="11"/>
      <c r="AC11" s="2"/>
    </row>
    <row r="12" spans="1:29" hidden="1" x14ac:dyDescent="0.35">
      <c r="C12" s="2"/>
      <c r="D12" s="2"/>
      <c r="F12" s="2"/>
      <c r="G12" s="7" t="s">
        <v>12</v>
      </c>
      <c r="H12" s="8" t="s">
        <v>55</v>
      </c>
      <c r="I12" s="9"/>
      <c r="J12" s="9"/>
      <c r="K12" s="9"/>
      <c r="L12" s="9"/>
      <c r="M12" s="2"/>
      <c r="N12" s="11"/>
      <c r="O12" s="11"/>
      <c r="P12" s="11"/>
      <c r="Q12" s="11"/>
      <c r="R12" s="11"/>
      <c r="S12" s="11"/>
      <c r="T12" s="11"/>
      <c r="U12" s="11"/>
      <c r="V12" s="11"/>
      <c r="W12" s="11"/>
      <c r="X12" s="11"/>
      <c r="Y12" s="11"/>
      <c r="Z12" s="11"/>
      <c r="AA12" s="11"/>
      <c r="AB12" s="11"/>
      <c r="AC12" s="2"/>
    </row>
    <row r="13" spans="1:29" hidden="1" x14ac:dyDescent="0.35">
      <c r="C13" s="2"/>
      <c r="D13" s="2"/>
      <c r="F13" s="2"/>
      <c r="G13" s="7" t="s">
        <v>5</v>
      </c>
      <c r="H13" s="8" t="s">
        <v>56</v>
      </c>
      <c r="I13" s="9"/>
      <c r="J13" s="9"/>
      <c r="K13" s="9"/>
      <c r="L13" s="9"/>
      <c r="M13" s="2"/>
      <c r="N13" s="11"/>
      <c r="O13" s="11"/>
      <c r="P13" s="11"/>
      <c r="Q13" s="11"/>
      <c r="R13" s="11"/>
      <c r="S13" s="11"/>
      <c r="T13" s="11"/>
      <c r="U13" s="11"/>
      <c r="V13" s="11"/>
      <c r="W13" s="11"/>
      <c r="X13" s="11"/>
      <c r="Y13" s="11"/>
      <c r="Z13" s="11"/>
      <c r="AA13" s="11"/>
      <c r="AB13" s="11"/>
      <c r="AC13" s="2"/>
    </row>
    <row r="14" spans="1:29" hidden="1" x14ac:dyDescent="0.35">
      <c r="C14" s="2"/>
      <c r="D14" s="2"/>
      <c r="F14" s="2"/>
      <c r="G14" s="7" t="s">
        <v>9</v>
      </c>
      <c r="H14" s="8" t="s">
        <v>57</v>
      </c>
      <c r="I14" s="9"/>
      <c r="J14" s="9"/>
      <c r="K14" s="9"/>
      <c r="L14" s="9"/>
      <c r="M14" s="2"/>
      <c r="N14" s="11"/>
      <c r="O14" s="11"/>
      <c r="P14" s="11"/>
      <c r="Q14" s="11"/>
      <c r="R14" s="11"/>
      <c r="S14" s="11"/>
      <c r="T14" s="11"/>
      <c r="U14" s="11"/>
      <c r="V14" s="11"/>
      <c r="W14" s="11"/>
      <c r="X14" s="11"/>
      <c r="Y14" s="11"/>
      <c r="Z14" s="11"/>
      <c r="AA14" s="11"/>
      <c r="AB14" s="11"/>
      <c r="AC14" s="2"/>
    </row>
    <row r="15" spans="1:29" hidden="1" x14ac:dyDescent="0.35">
      <c r="C15" s="2"/>
      <c r="D15" s="2"/>
      <c r="F15" s="2"/>
      <c r="G15" s="7" t="s">
        <v>13</v>
      </c>
      <c r="H15" s="8" t="s">
        <v>64</v>
      </c>
      <c r="I15" s="9"/>
      <c r="J15" s="9"/>
      <c r="K15" s="9"/>
      <c r="L15" s="9"/>
      <c r="M15" s="2"/>
      <c r="N15" s="11"/>
      <c r="O15" s="11"/>
      <c r="P15" s="11"/>
      <c r="Q15" s="11"/>
      <c r="R15" s="11"/>
      <c r="S15" s="11"/>
      <c r="T15" s="11"/>
      <c r="U15" s="11"/>
      <c r="V15" s="11"/>
      <c r="W15" s="11"/>
      <c r="X15" s="11"/>
      <c r="Y15" s="11"/>
      <c r="Z15" s="11"/>
      <c r="AA15" s="11"/>
      <c r="AB15" s="11"/>
      <c r="AC15" s="2"/>
    </row>
    <row r="16" spans="1:29" hidden="1" x14ac:dyDescent="0.35">
      <c r="C16" s="2"/>
      <c r="D16" s="2"/>
      <c r="F16" s="2"/>
      <c r="G16" s="7" t="s">
        <v>14</v>
      </c>
      <c r="H16" s="8" t="s">
        <v>65</v>
      </c>
      <c r="I16" s="9"/>
      <c r="J16" s="9"/>
      <c r="K16" s="9"/>
      <c r="L16" s="9"/>
      <c r="M16" s="2"/>
      <c r="N16" s="11"/>
      <c r="O16" s="11"/>
      <c r="P16" s="11"/>
      <c r="Q16" s="11"/>
      <c r="R16" s="11"/>
      <c r="S16" s="11"/>
      <c r="T16" s="11"/>
      <c r="U16" s="11"/>
      <c r="V16" s="11"/>
      <c r="W16" s="11"/>
      <c r="X16" s="11"/>
      <c r="Y16" s="11"/>
      <c r="Z16" s="11"/>
      <c r="AA16" s="11"/>
      <c r="AB16" s="11"/>
      <c r="AC16" s="2"/>
    </row>
    <row r="17" spans="1:29" hidden="1" x14ac:dyDescent="0.35">
      <c r="C17" s="2"/>
      <c r="D17" s="2"/>
      <c r="F17" s="2"/>
      <c r="G17" s="7" t="s">
        <v>15</v>
      </c>
      <c r="H17" s="8" t="s">
        <v>66</v>
      </c>
      <c r="I17" s="9"/>
      <c r="J17" s="9"/>
      <c r="K17" s="9"/>
      <c r="L17" s="9"/>
      <c r="M17" s="2"/>
      <c r="N17" s="11"/>
      <c r="O17" s="11"/>
      <c r="P17" s="11"/>
      <c r="Q17" s="11"/>
      <c r="R17" s="11"/>
      <c r="S17" s="11"/>
      <c r="T17" s="11"/>
      <c r="U17" s="11"/>
      <c r="V17" s="11"/>
      <c r="W17" s="11"/>
      <c r="X17" s="11"/>
      <c r="Y17" s="11"/>
      <c r="Z17" s="11"/>
      <c r="AA17" s="11"/>
      <c r="AB17" s="11"/>
      <c r="AC17" s="2"/>
    </row>
    <row r="18" spans="1:29" hidden="1" x14ac:dyDescent="0.35">
      <c r="C18" s="2"/>
      <c r="D18" s="2"/>
      <c r="F18" s="2"/>
      <c r="G18" s="2"/>
      <c r="H18" s="2"/>
      <c r="M18" s="2"/>
      <c r="N18" s="11"/>
      <c r="O18" s="11"/>
      <c r="P18" s="11"/>
      <c r="Q18" s="11"/>
      <c r="R18" s="11"/>
      <c r="S18" s="11"/>
      <c r="T18" s="11"/>
      <c r="U18" s="11"/>
      <c r="V18" s="11"/>
      <c r="W18" s="11"/>
      <c r="X18" s="11"/>
      <c r="Y18" s="11"/>
      <c r="Z18" s="11"/>
      <c r="AA18" s="11"/>
      <c r="AB18" s="11"/>
      <c r="AC18" s="2"/>
    </row>
    <row r="19" spans="1:29" hidden="1" x14ac:dyDescent="0.35">
      <c r="C19" s="2"/>
      <c r="D19" s="2"/>
      <c r="F19" s="2"/>
      <c r="G19" s="2"/>
      <c r="H19" s="2"/>
      <c r="M19" s="2"/>
      <c r="N19" s="11"/>
      <c r="O19" s="11"/>
      <c r="P19" s="11"/>
      <c r="Q19" s="11"/>
      <c r="R19" s="11"/>
      <c r="S19" s="11"/>
      <c r="T19" s="11"/>
      <c r="U19" s="11"/>
      <c r="V19" s="11"/>
      <c r="W19" s="11"/>
      <c r="X19" s="11"/>
      <c r="Y19" s="11"/>
      <c r="Z19" s="11"/>
      <c r="AA19" s="11"/>
      <c r="AB19" s="11"/>
      <c r="AC19" s="2"/>
    </row>
    <row r="20" spans="1:29" hidden="1" x14ac:dyDescent="0.35">
      <c r="N20" s="11"/>
      <c r="O20" s="11"/>
      <c r="P20" s="11"/>
      <c r="Q20" s="11"/>
      <c r="R20" s="11"/>
      <c r="S20" s="11"/>
      <c r="T20" s="11"/>
      <c r="U20" s="11"/>
      <c r="V20" s="11"/>
      <c r="W20" s="11"/>
      <c r="X20" s="11"/>
      <c r="Y20" s="11"/>
      <c r="Z20" s="11"/>
      <c r="AA20" s="11"/>
      <c r="AB20" s="11"/>
    </row>
    <row r="21" spans="1:29" hidden="1" x14ac:dyDescent="0.35">
      <c r="N21" s="11"/>
      <c r="O21" s="11"/>
      <c r="P21" s="11"/>
      <c r="Q21" s="11"/>
      <c r="R21" s="11"/>
      <c r="S21" s="11"/>
      <c r="T21" s="11"/>
      <c r="U21" s="11"/>
      <c r="V21" s="11"/>
      <c r="W21" s="11"/>
      <c r="X21" s="11"/>
      <c r="Y21" s="11"/>
      <c r="Z21" s="11"/>
      <c r="AA21" s="11"/>
      <c r="AB21" s="11"/>
    </row>
    <row r="22" spans="1:29" x14ac:dyDescent="0.35">
      <c r="A22" s="47" t="s">
        <v>96</v>
      </c>
      <c r="N22" s="11"/>
      <c r="O22" s="11"/>
      <c r="P22" s="11"/>
      <c r="Q22" s="11"/>
      <c r="R22" s="11"/>
      <c r="S22" s="11"/>
      <c r="T22" s="11"/>
      <c r="U22" s="11"/>
      <c r="V22" s="11"/>
      <c r="W22" s="11"/>
      <c r="X22" s="11"/>
      <c r="Y22" s="11"/>
      <c r="Z22" s="11"/>
      <c r="AA22" s="11"/>
      <c r="AB22" s="11"/>
    </row>
    <row r="23" spans="1:29" x14ac:dyDescent="0.35">
      <c r="A23" s="44"/>
      <c r="B23" s="44"/>
      <c r="C23" s="45"/>
      <c r="D23" s="45"/>
      <c r="E23" s="45"/>
      <c r="F23" s="45"/>
      <c r="G23" s="45"/>
      <c r="H23" s="45"/>
      <c r="I23" s="45"/>
      <c r="J23" s="45"/>
      <c r="K23" s="45"/>
      <c r="L23" s="45"/>
      <c r="N23" s="3"/>
      <c r="O23" s="3"/>
      <c r="P23" s="3"/>
      <c r="Q23" s="3"/>
      <c r="R23" s="3"/>
      <c r="S23" s="3"/>
      <c r="T23" s="3"/>
      <c r="U23" s="3"/>
      <c r="V23" s="3"/>
      <c r="W23" s="3"/>
      <c r="X23" s="3"/>
      <c r="Y23" s="3"/>
      <c r="Z23" s="3"/>
      <c r="AA23" s="3"/>
      <c r="AB23" s="3"/>
    </row>
    <row r="24" spans="1:29" ht="15.5" x14ac:dyDescent="0.35">
      <c r="A24" s="43"/>
      <c r="B24" s="43"/>
      <c r="C24" s="42" t="s">
        <v>93</v>
      </c>
      <c r="D24" s="42" t="s">
        <v>94</v>
      </c>
      <c r="E24" s="42" t="s">
        <v>95</v>
      </c>
      <c r="F24" s="43" t="s">
        <v>73</v>
      </c>
      <c r="G24" s="43" t="s">
        <v>74</v>
      </c>
      <c r="H24" s="43" t="s">
        <v>17</v>
      </c>
      <c r="I24" s="43" t="s">
        <v>18</v>
      </c>
      <c r="J24" s="43" t="s">
        <v>19</v>
      </c>
      <c r="K24" s="43" t="s">
        <v>20</v>
      </c>
      <c r="L24" s="43" t="s">
        <v>16</v>
      </c>
      <c r="M24" s="37" t="s">
        <v>21</v>
      </c>
      <c r="N24" s="30" t="s">
        <v>22</v>
      </c>
      <c r="O24" s="30" t="s">
        <v>23</v>
      </c>
      <c r="P24" s="30" t="s">
        <v>24</v>
      </c>
      <c r="Q24" s="30" t="s">
        <v>25</v>
      </c>
      <c r="R24" s="30" t="s">
        <v>26</v>
      </c>
      <c r="S24" s="30" t="s">
        <v>27</v>
      </c>
      <c r="T24" s="30" t="s">
        <v>28</v>
      </c>
      <c r="U24" s="30" t="s">
        <v>29</v>
      </c>
      <c r="V24" s="30" t="s">
        <v>30</v>
      </c>
      <c r="W24" s="30" t="s">
        <v>31</v>
      </c>
      <c r="X24" s="30" t="s">
        <v>32</v>
      </c>
      <c r="Y24" s="30" t="s">
        <v>33</v>
      </c>
      <c r="Z24" s="30" t="s">
        <v>34</v>
      </c>
      <c r="AA24" s="30" t="s">
        <v>35</v>
      </c>
      <c r="AB24" s="30" t="s">
        <v>16</v>
      </c>
      <c r="AC24"/>
    </row>
    <row r="25" spans="1:29" x14ac:dyDescent="0.35">
      <c r="A25" s="33"/>
      <c r="B25" s="33"/>
      <c r="C25" s="31"/>
      <c r="D25" s="31"/>
      <c r="E25" s="8"/>
      <c r="F25" s="8"/>
      <c r="G25" s="8"/>
      <c r="H25" s="12"/>
      <c r="I25" s="12"/>
      <c r="J25" s="12"/>
      <c r="K25" s="12"/>
      <c r="L25" s="4"/>
      <c r="M25" s="14"/>
      <c r="N25" s="15"/>
      <c r="O25" s="15"/>
      <c r="P25" s="15"/>
      <c r="Q25" s="15"/>
      <c r="R25" s="15"/>
      <c r="S25" s="15"/>
      <c r="T25" s="15"/>
      <c r="U25" s="15"/>
      <c r="V25" s="15"/>
      <c r="W25" s="15"/>
      <c r="X25" s="15"/>
      <c r="Y25" s="15"/>
      <c r="Z25" s="15"/>
      <c r="AA25" s="15"/>
      <c r="AB25" s="4"/>
      <c r="AC25"/>
    </row>
    <row r="26" spans="1:29" x14ac:dyDescent="0.35">
      <c r="A26" s="13"/>
      <c r="B26" s="13" t="s">
        <v>36</v>
      </c>
      <c r="C26" s="31"/>
      <c r="D26" s="31"/>
      <c r="E26" s="15"/>
      <c r="F26" s="15"/>
      <c r="G26" s="15"/>
      <c r="H26" s="15"/>
      <c r="I26" s="15"/>
      <c r="J26" s="15"/>
      <c r="K26" s="15"/>
      <c r="L26" s="4"/>
      <c r="M26" s="14"/>
      <c r="N26" s="15"/>
      <c r="O26" s="15"/>
      <c r="P26" s="15"/>
      <c r="Q26" s="15"/>
      <c r="R26" s="15"/>
      <c r="S26" s="15"/>
      <c r="T26" s="15"/>
      <c r="U26" s="15"/>
      <c r="V26" s="15"/>
      <c r="W26" s="15"/>
      <c r="X26" s="15"/>
      <c r="Y26" s="15"/>
      <c r="Z26" s="15"/>
      <c r="AA26" s="15"/>
      <c r="AB26" s="4"/>
      <c r="AC26"/>
    </row>
    <row r="27" spans="1:29" ht="29" x14ac:dyDescent="0.35">
      <c r="A27" s="16" t="s">
        <v>37</v>
      </c>
      <c r="B27" s="16" t="s">
        <v>0</v>
      </c>
      <c r="C27" s="31">
        <v>667718.64473684202</v>
      </c>
      <c r="D27" s="31">
        <v>709550.05797368428</v>
      </c>
      <c r="E27" s="15">
        <v>762670.13999999943</v>
      </c>
      <c r="F27" s="9">
        <v>7.4864460131275568E-2</v>
      </c>
      <c r="G27" s="49" t="s">
        <v>100</v>
      </c>
      <c r="H27" s="15">
        <v>190667.53499999986</v>
      </c>
      <c r="I27" s="15">
        <v>190667.53499999986</v>
      </c>
      <c r="J27" s="15">
        <v>190667.53499999986</v>
      </c>
      <c r="K27" s="15">
        <v>190667.53499999986</v>
      </c>
      <c r="L27" s="4">
        <v>762670.13999999943</v>
      </c>
      <c r="M27" s="14">
        <v>63506.008658574792</v>
      </c>
      <c r="N27" s="15">
        <v>63506.008658574792</v>
      </c>
      <c r="O27" s="15">
        <v>63506.008658574792</v>
      </c>
      <c r="P27" s="15">
        <v>25600.281060259036</v>
      </c>
      <c r="Q27" s="15">
        <v>63506.008658574792</v>
      </c>
      <c r="R27" s="15">
        <v>63506.008658574792</v>
      </c>
      <c r="S27" s="15">
        <v>63506.008658574792</v>
      </c>
      <c r="T27" s="15">
        <v>63506.008658574792</v>
      </c>
      <c r="U27" s="15">
        <v>0</v>
      </c>
      <c r="V27" s="15">
        <v>25600.281060259036</v>
      </c>
      <c r="W27" s="15">
        <v>63506.008658574792</v>
      </c>
      <c r="X27" s="15">
        <v>60343.35078211128</v>
      </c>
      <c r="Y27" s="15">
        <v>47692.719276257281</v>
      </c>
      <c r="Z27" s="15">
        <v>47692.719276257281</v>
      </c>
      <c r="AA27" s="15">
        <v>47692.719276257281</v>
      </c>
      <c r="AB27" s="4">
        <v>762670.13999999966</v>
      </c>
      <c r="AC27"/>
    </row>
    <row r="28" spans="1:29" ht="43.5" x14ac:dyDescent="0.35">
      <c r="A28" s="16" t="s">
        <v>38</v>
      </c>
      <c r="B28" s="16" t="s">
        <v>2</v>
      </c>
      <c r="C28" s="31">
        <v>1460771.1156153437</v>
      </c>
      <c r="D28" s="31">
        <v>1366156.8702233045</v>
      </c>
      <c r="E28" s="15">
        <v>1233242.5252814232</v>
      </c>
      <c r="F28" s="9">
        <v>-9.7290690285190898E-2</v>
      </c>
      <c r="G28" s="49" t="s">
        <v>101</v>
      </c>
      <c r="H28" s="15">
        <v>214138.09045891921</v>
      </c>
      <c r="I28" s="15">
        <v>532642.00128705194</v>
      </c>
      <c r="J28" s="15">
        <v>330306.35356780305</v>
      </c>
      <c r="K28" s="15">
        <v>156156.07996764869</v>
      </c>
      <c r="L28" s="4">
        <v>1233242.5252814228</v>
      </c>
      <c r="M28" s="14">
        <v>155621.51848102821</v>
      </c>
      <c r="N28" s="15">
        <v>149039.26385153268</v>
      </c>
      <c r="O28" s="15">
        <v>108586.21941014397</v>
      </c>
      <c r="P28" s="15">
        <v>43636.946321572621</v>
      </c>
      <c r="Q28" s="15">
        <v>4971.1610643072754</v>
      </c>
      <c r="R28" s="15">
        <v>41272.809839874186</v>
      </c>
      <c r="S28" s="15">
        <v>35581.552551588422</v>
      </c>
      <c r="T28" s="15">
        <v>173437.18350318767</v>
      </c>
      <c r="U28" s="15">
        <v>11823.266690936271</v>
      </c>
      <c r="V28" s="15">
        <v>64540.323488416354</v>
      </c>
      <c r="W28" s="15">
        <v>105431.6865137048</v>
      </c>
      <c r="X28" s="15">
        <v>41809.981808022174</v>
      </c>
      <c r="Y28" s="15">
        <v>71341.365313596005</v>
      </c>
      <c r="Z28" s="15">
        <v>125099.17795063365</v>
      </c>
      <c r="AA28" s="15">
        <v>101050.06849287872</v>
      </c>
      <c r="AB28" s="4">
        <v>1233242.5252814228</v>
      </c>
      <c r="AC28"/>
    </row>
    <row r="29" spans="1:29" x14ac:dyDescent="0.35">
      <c r="A29" s="16" t="s">
        <v>39</v>
      </c>
      <c r="B29" s="16" t="s">
        <v>4</v>
      </c>
      <c r="C29" s="31">
        <v>0</v>
      </c>
      <c r="D29" s="31">
        <v>0</v>
      </c>
      <c r="E29" s="15">
        <v>0</v>
      </c>
      <c r="F29" s="9">
        <v>0</v>
      </c>
      <c r="G29" s="49"/>
      <c r="H29" s="15">
        <v>0</v>
      </c>
      <c r="I29" s="15">
        <v>0</v>
      </c>
      <c r="J29" s="15">
        <v>0</v>
      </c>
      <c r="K29" s="15">
        <v>0</v>
      </c>
      <c r="L29" s="4">
        <v>0</v>
      </c>
      <c r="M29" s="14">
        <v>0</v>
      </c>
      <c r="N29" s="15">
        <v>0</v>
      </c>
      <c r="O29" s="15">
        <v>0</v>
      </c>
      <c r="P29" s="15">
        <v>0</v>
      </c>
      <c r="Q29" s="15">
        <v>0</v>
      </c>
      <c r="R29" s="15">
        <v>0</v>
      </c>
      <c r="S29" s="15">
        <v>0</v>
      </c>
      <c r="T29" s="15">
        <v>0</v>
      </c>
      <c r="U29" s="15">
        <v>0</v>
      </c>
      <c r="V29" s="15">
        <v>0</v>
      </c>
      <c r="W29" s="15">
        <v>0</v>
      </c>
      <c r="X29" s="15">
        <v>0</v>
      </c>
      <c r="Y29" s="15">
        <v>0</v>
      </c>
      <c r="Z29" s="15">
        <v>0</v>
      </c>
      <c r="AA29" s="15">
        <v>0</v>
      </c>
      <c r="AB29" s="4">
        <v>0</v>
      </c>
      <c r="AC29"/>
    </row>
    <row r="30" spans="1:29" x14ac:dyDescent="0.35">
      <c r="A30" s="5" t="s">
        <v>40</v>
      </c>
      <c r="B30" s="5" t="s">
        <v>41</v>
      </c>
      <c r="C30" s="5">
        <v>2128489.7603521859</v>
      </c>
      <c r="D30" s="5">
        <v>2075706.9281969888</v>
      </c>
      <c r="E30" s="5">
        <v>1995912.6652814227</v>
      </c>
      <c r="F30" s="18">
        <v>-3.8441969736487509E-2</v>
      </c>
      <c r="G30" s="5"/>
      <c r="H30" s="5">
        <v>404805.62545891909</v>
      </c>
      <c r="I30" s="5">
        <v>723309.53628705186</v>
      </c>
      <c r="J30" s="5">
        <v>520973.8885678029</v>
      </c>
      <c r="K30" s="5">
        <v>346823.61496764852</v>
      </c>
      <c r="L30" s="5">
        <v>1995912.6652814222</v>
      </c>
      <c r="M30" s="17">
        <v>219127.52713960299</v>
      </c>
      <c r="N30" s="5">
        <v>212545.27251010749</v>
      </c>
      <c r="O30" s="5">
        <v>172092.22806871874</v>
      </c>
      <c r="P30" s="5">
        <v>69237.227381831661</v>
      </c>
      <c r="Q30" s="5">
        <v>68477.16972288207</v>
      </c>
      <c r="R30" s="5">
        <v>104778.81849844898</v>
      </c>
      <c r="S30" s="5">
        <v>99087.561210163214</v>
      </c>
      <c r="T30" s="5">
        <v>236943.19216176245</v>
      </c>
      <c r="U30" s="5">
        <v>11823.266690936271</v>
      </c>
      <c r="V30" s="5">
        <v>90140.604548675386</v>
      </c>
      <c r="W30" s="5">
        <v>168937.69517227961</v>
      </c>
      <c r="X30" s="5">
        <v>102153.33259013345</v>
      </c>
      <c r="Y30" s="5">
        <v>119034.08458985329</v>
      </c>
      <c r="Z30" s="5">
        <v>172791.89722689093</v>
      </c>
      <c r="AA30" s="5">
        <v>148742.78776913602</v>
      </c>
      <c r="AB30" s="5">
        <v>1995912.6652814224</v>
      </c>
      <c r="AC30"/>
    </row>
    <row r="31" spans="1:29" x14ac:dyDescent="0.35">
      <c r="A31" s="16"/>
      <c r="B31" s="16"/>
      <c r="C31" s="31"/>
      <c r="D31" s="31"/>
      <c r="E31" s="15"/>
      <c r="F31" s="15"/>
      <c r="G31" s="50"/>
      <c r="H31" s="15"/>
      <c r="I31" s="15"/>
      <c r="J31" s="15"/>
      <c r="K31" s="15"/>
      <c r="L31" s="4"/>
      <c r="M31" s="14"/>
      <c r="N31" s="15"/>
      <c r="O31" s="15"/>
      <c r="P31" s="15"/>
      <c r="Q31" s="15"/>
      <c r="R31" s="15"/>
      <c r="S31" s="15"/>
      <c r="T31" s="15"/>
      <c r="U31" s="15"/>
      <c r="V31" s="15"/>
      <c r="W31" s="15"/>
      <c r="X31" s="15"/>
      <c r="Y31" s="15"/>
      <c r="Z31" s="15"/>
      <c r="AA31" s="15"/>
      <c r="AB31" s="4"/>
      <c r="AC31"/>
    </row>
    <row r="32" spans="1:29" x14ac:dyDescent="0.35">
      <c r="A32" s="13"/>
      <c r="B32" s="13" t="s">
        <v>42</v>
      </c>
      <c r="C32" s="31"/>
      <c r="D32" s="31"/>
      <c r="E32" s="15"/>
      <c r="F32" s="15"/>
      <c r="G32" s="50"/>
      <c r="H32" s="15"/>
      <c r="I32" s="15"/>
      <c r="J32" s="15"/>
      <c r="K32" s="15"/>
      <c r="L32" s="4"/>
      <c r="M32" s="14"/>
      <c r="N32" s="15"/>
      <c r="O32" s="15"/>
      <c r="P32" s="15"/>
      <c r="Q32" s="15"/>
      <c r="R32" s="15"/>
      <c r="S32" s="15"/>
      <c r="T32" s="15"/>
      <c r="U32" s="15"/>
      <c r="V32" s="15"/>
      <c r="W32" s="15"/>
      <c r="X32" s="15"/>
      <c r="Y32" s="15"/>
      <c r="Z32" s="15"/>
      <c r="AA32" s="15"/>
      <c r="AB32" s="4"/>
      <c r="AC32"/>
    </row>
    <row r="33" spans="1:29" hidden="1" outlineLevel="1" x14ac:dyDescent="0.35">
      <c r="A33" s="19" t="s">
        <v>43</v>
      </c>
      <c r="B33" s="19" t="s">
        <v>5</v>
      </c>
      <c r="C33" s="31">
        <v>196670.74541559553</v>
      </c>
      <c r="D33" s="31">
        <v>207399.36449852362</v>
      </c>
      <c r="E33" s="15">
        <v>174370.51227511489</v>
      </c>
      <c r="F33" s="9">
        <v>-0.1592524273315401</v>
      </c>
      <c r="G33" s="50"/>
      <c r="H33" s="15">
        <v>28794.186409607402</v>
      </c>
      <c r="I33" s="15">
        <v>64982.389086781332</v>
      </c>
      <c r="J33" s="15">
        <v>22738.937562319457</v>
      </c>
      <c r="K33" s="15">
        <v>57854.999216406723</v>
      </c>
      <c r="L33" s="4">
        <v>174370.51227511492</v>
      </c>
      <c r="M33" s="14">
        <v>0</v>
      </c>
      <c r="N33" s="15">
        <v>0</v>
      </c>
      <c r="O33" s="15">
        <v>0</v>
      </c>
      <c r="P33" s="15">
        <v>0</v>
      </c>
      <c r="Q33" s="15">
        <v>94334.154951864897</v>
      </c>
      <c r="R33" s="15">
        <v>0</v>
      </c>
      <c r="S33" s="15">
        <v>80036.357323250006</v>
      </c>
      <c r="T33" s="15">
        <v>0</v>
      </c>
      <c r="U33" s="15">
        <v>0</v>
      </c>
      <c r="V33" s="15">
        <v>0</v>
      </c>
      <c r="W33" s="15">
        <v>0</v>
      </c>
      <c r="X33" s="15">
        <v>0</v>
      </c>
      <c r="Y33" s="15">
        <v>0</v>
      </c>
      <c r="Z33" s="15">
        <v>0</v>
      </c>
      <c r="AA33" s="15">
        <v>0</v>
      </c>
      <c r="AB33" s="4">
        <v>174370.51227511489</v>
      </c>
      <c r="AC33"/>
    </row>
    <row r="34" spans="1:29" hidden="1" outlineLevel="1" x14ac:dyDescent="0.35">
      <c r="A34" s="19" t="s">
        <v>44</v>
      </c>
      <c r="B34" s="19" t="s">
        <v>6</v>
      </c>
      <c r="C34" s="31">
        <v>980895.15413832176</v>
      </c>
      <c r="D34" s="31">
        <v>1513328.728156274</v>
      </c>
      <c r="E34" s="15">
        <v>1276839.3949100929</v>
      </c>
      <c r="F34" s="9">
        <v>-0.15627096006715069</v>
      </c>
      <c r="G34" s="50"/>
      <c r="H34" s="15">
        <v>269895.16697906144</v>
      </c>
      <c r="I34" s="15">
        <v>426266.53586957877</v>
      </c>
      <c r="J34" s="15">
        <v>331346.091938839</v>
      </c>
      <c r="K34" s="15">
        <v>249331.6001226136</v>
      </c>
      <c r="L34" s="4">
        <v>1276839.3949100929</v>
      </c>
      <c r="M34" s="14">
        <v>90542.246623472543</v>
      </c>
      <c r="N34" s="15">
        <v>87004.03451505689</v>
      </c>
      <c r="O34" s="15">
        <v>113539.59858404312</v>
      </c>
      <c r="P34" s="15">
        <v>6932.4093932882397</v>
      </c>
      <c r="Q34" s="15">
        <v>100617.13374137472</v>
      </c>
      <c r="R34" s="15">
        <v>162118.08215657319</v>
      </c>
      <c r="S34" s="15">
        <v>98477.873377711076</v>
      </c>
      <c r="T34" s="15">
        <v>128180.50274840234</v>
      </c>
      <c r="U34" s="15">
        <v>12927.129244452923</v>
      </c>
      <c r="V34" s="15">
        <v>119743.5115809401</v>
      </c>
      <c r="W34" s="15">
        <v>86824.369622431594</v>
      </c>
      <c r="X34" s="15">
        <v>108348.14939637003</v>
      </c>
      <c r="Y34" s="15">
        <v>49833.252111188696</v>
      </c>
      <c r="Z34" s="15">
        <v>62789.888868996539</v>
      </c>
      <c r="AA34" s="15">
        <v>48961.212945790925</v>
      </c>
      <c r="AB34" s="4">
        <v>1276839.3949100927</v>
      </c>
      <c r="AC34"/>
    </row>
    <row r="35" spans="1:29" hidden="1" outlineLevel="1" x14ac:dyDescent="0.35">
      <c r="A35" s="19" t="s">
        <v>45</v>
      </c>
      <c r="B35" s="19" t="s">
        <v>7</v>
      </c>
      <c r="C35" s="31">
        <v>425110.92499999999</v>
      </c>
      <c r="D35" s="31">
        <v>0</v>
      </c>
      <c r="E35" s="15">
        <v>0</v>
      </c>
      <c r="F35" s="9">
        <v>0</v>
      </c>
      <c r="G35" s="51"/>
      <c r="H35" s="15">
        <v>0</v>
      </c>
      <c r="I35" s="15">
        <v>0</v>
      </c>
      <c r="J35" s="15">
        <v>0</v>
      </c>
      <c r="K35" s="15">
        <v>0</v>
      </c>
      <c r="L35" s="4">
        <v>0</v>
      </c>
      <c r="M35" s="14">
        <v>0</v>
      </c>
      <c r="N35" s="15">
        <v>0</v>
      </c>
      <c r="O35" s="15">
        <v>0</v>
      </c>
      <c r="P35" s="15">
        <v>0</v>
      </c>
      <c r="Q35" s="15">
        <v>0</v>
      </c>
      <c r="R35" s="15">
        <v>0</v>
      </c>
      <c r="S35" s="15">
        <v>0</v>
      </c>
      <c r="T35" s="15">
        <v>0</v>
      </c>
      <c r="U35" s="15">
        <v>0</v>
      </c>
      <c r="V35" s="15">
        <v>0</v>
      </c>
      <c r="W35" s="15">
        <v>0</v>
      </c>
      <c r="X35" s="15">
        <v>0</v>
      </c>
      <c r="Y35" s="15">
        <v>0</v>
      </c>
      <c r="Z35" s="15">
        <v>0</v>
      </c>
      <c r="AA35" s="15">
        <v>0</v>
      </c>
      <c r="AB35" s="4">
        <v>0</v>
      </c>
      <c r="AC35"/>
    </row>
    <row r="36" spans="1:29" hidden="1" outlineLevel="1" x14ac:dyDescent="0.35">
      <c r="A36" s="16" t="s">
        <v>46</v>
      </c>
      <c r="B36" s="19" t="s">
        <v>8</v>
      </c>
      <c r="C36" s="31">
        <v>546540.07718414441</v>
      </c>
      <c r="D36" s="31">
        <v>606799.01561865956</v>
      </c>
      <c r="E36" s="15">
        <v>560549.77376775932</v>
      </c>
      <c r="F36" s="9">
        <v>-7.6218386418684281E-2</v>
      </c>
      <c r="G36" s="50"/>
      <c r="H36" s="15">
        <v>174391.12146900228</v>
      </c>
      <c r="I36" s="15">
        <v>250543.71865416551</v>
      </c>
      <c r="J36" s="15">
        <v>45754.782706793281</v>
      </c>
      <c r="K36" s="15">
        <v>89860.150937798215</v>
      </c>
      <c r="L36" s="4">
        <v>560549.77376775932</v>
      </c>
      <c r="M36" s="14">
        <v>63723.861298621079</v>
      </c>
      <c r="N36" s="15">
        <v>63723.861298621079</v>
      </c>
      <c r="O36" s="15">
        <v>63723.861298621079</v>
      </c>
      <c r="P36" s="15">
        <v>63723.861298621079</v>
      </c>
      <c r="Q36" s="15">
        <v>12284.240637510677</v>
      </c>
      <c r="R36" s="15">
        <v>43631.324013263482</v>
      </c>
      <c r="S36" s="15">
        <v>43631.324013263482</v>
      </c>
      <c r="T36" s="15">
        <v>93447.142346683337</v>
      </c>
      <c r="U36" s="15">
        <v>10514.954009151234</v>
      </c>
      <c r="V36" s="15">
        <v>40724.140365849365</v>
      </c>
      <c r="W36" s="15">
        <v>12284.240637510677</v>
      </c>
      <c r="X36" s="15">
        <v>12284.240637510677</v>
      </c>
      <c r="Y36" s="15">
        <v>12284.240637510677</v>
      </c>
      <c r="Z36" s="15">
        <v>12284.240637510677</v>
      </c>
      <c r="AA36" s="15">
        <v>12284.240637510677</v>
      </c>
      <c r="AB36" s="4">
        <v>560549.77376775921</v>
      </c>
      <c r="AC36"/>
    </row>
    <row r="37" spans="1:29" ht="174" collapsed="1" x14ac:dyDescent="0.35">
      <c r="A37" s="20" t="s">
        <v>47</v>
      </c>
      <c r="B37" s="20" t="s">
        <v>48</v>
      </c>
      <c r="C37" s="22">
        <v>2149216.9017380616</v>
      </c>
      <c r="D37" s="22">
        <v>2327527.1082734568</v>
      </c>
      <c r="E37" s="22">
        <v>2011759.6809529671</v>
      </c>
      <c r="F37" s="32">
        <v>-0.13566648749140614</v>
      </c>
      <c r="G37" s="52" t="s">
        <v>102</v>
      </c>
      <c r="H37" s="22">
        <v>473080.47485767113</v>
      </c>
      <c r="I37" s="22">
        <v>741792.64361052564</v>
      </c>
      <c r="J37" s="22">
        <v>399839.81220795173</v>
      </c>
      <c r="K37" s="22">
        <v>397046.75027681852</v>
      </c>
      <c r="L37" s="4">
        <v>2011759.6809529671</v>
      </c>
      <c r="M37" s="21">
        <v>154266.10792209362</v>
      </c>
      <c r="N37" s="22">
        <v>150727.89581367798</v>
      </c>
      <c r="O37" s="22">
        <v>177263.4598826642</v>
      </c>
      <c r="P37" s="22">
        <v>70656.270691909318</v>
      </c>
      <c r="Q37" s="22">
        <v>207235.52933075029</v>
      </c>
      <c r="R37" s="22">
        <v>205749.40616983667</v>
      </c>
      <c r="S37" s="22">
        <v>222145.55471422456</v>
      </c>
      <c r="T37" s="22">
        <v>221627.64509508567</v>
      </c>
      <c r="U37" s="22">
        <v>23442.083253604156</v>
      </c>
      <c r="V37" s="22">
        <v>160467.65194678947</v>
      </c>
      <c r="W37" s="22">
        <v>99108.610259942274</v>
      </c>
      <c r="X37" s="22">
        <v>120632.39003388071</v>
      </c>
      <c r="Y37" s="22">
        <v>62117.492748699369</v>
      </c>
      <c r="Z37" s="22">
        <v>75074.129506507219</v>
      </c>
      <c r="AA37" s="22">
        <v>61245.453583301598</v>
      </c>
      <c r="AB37" s="4">
        <v>2011759.6809529667</v>
      </c>
      <c r="AC37"/>
    </row>
    <row r="38" spans="1:29" ht="34.5" customHeight="1" outlineLevel="1" x14ac:dyDescent="0.35">
      <c r="A38" s="19" t="s">
        <v>49</v>
      </c>
      <c r="B38" s="19" t="s">
        <v>5</v>
      </c>
      <c r="C38" s="31">
        <v>455256.48157894734</v>
      </c>
      <c r="D38" s="31">
        <v>458043.59489473695</v>
      </c>
      <c r="E38" s="15">
        <v>494700.96199999994</v>
      </c>
      <c r="F38" s="9">
        <v>8.0030301730749515E-2</v>
      </c>
      <c r="G38" s="49" t="s">
        <v>103</v>
      </c>
      <c r="H38" s="15">
        <v>123675.24049999999</v>
      </c>
      <c r="I38" s="15">
        <v>123675.24049999999</v>
      </c>
      <c r="J38" s="15">
        <v>123675.24049999999</v>
      </c>
      <c r="K38" s="15">
        <v>123675.24049999999</v>
      </c>
      <c r="L38" s="4">
        <v>494700.96199999994</v>
      </c>
      <c r="M38" s="14">
        <v>41192.754152112604</v>
      </c>
      <c r="N38" s="15">
        <v>41192.754152112604</v>
      </c>
      <c r="O38" s="15">
        <v>41192.754152112604</v>
      </c>
      <c r="P38" s="15">
        <v>16605.453660452124</v>
      </c>
      <c r="Q38" s="15">
        <v>41192.754152112604</v>
      </c>
      <c r="R38" s="15">
        <v>41192.754152112604</v>
      </c>
      <c r="S38" s="15">
        <v>41192.754152112604</v>
      </c>
      <c r="T38" s="15">
        <v>41192.754152112604</v>
      </c>
      <c r="U38" s="15">
        <v>0</v>
      </c>
      <c r="V38" s="15">
        <v>16605.453660452124</v>
      </c>
      <c r="W38" s="15">
        <v>41192.754152112604</v>
      </c>
      <c r="X38" s="15">
        <v>39141.31695547163</v>
      </c>
      <c r="Y38" s="15">
        <v>30935.568168907776</v>
      </c>
      <c r="Z38" s="15">
        <v>30935.568168907776</v>
      </c>
      <c r="AA38" s="15">
        <v>30935.568168907776</v>
      </c>
      <c r="AB38" s="4">
        <v>494700.962</v>
      </c>
      <c r="AC38"/>
    </row>
    <row r="39" spans="1:29" ht="28" customHeight="1" outlineLevel="1" x14ac:dyDescent="0.35">
      <c r="A39" s="19" t="s">
        <v>50</v>
      </c>
      <c r="B39" s="19" t="s">
        <v>9</v>
      </c>
      <c r="C39" s="31">
        <v>33500</v>
      </c>
      <c r="D39" s="31">
        <v>50000</v>
      </c>
      <c r="E39" s="15">
        <v>48032.63</v>
      </c>
      <c r="F39" s="9">
        <v>-3.9347400000000053E-2</v>
      </c>
      <c r="G39" s="49" t="s">
        <v>97</v>
      </c>
      <c r="H39" s="15">
        <v>39099.946546811225</v>
      </c>
      <c r="I39" s="15">
        <v>0</v>
      </c>
      <c r="J39" s="15">
        <v>0</v>
      </c>
      <c r="K39" s="15">
        <v>8932.6834531887744</v>
      </c>
      <c r="L39" s="4">
        <v>48032.63</v>
      </c>
      <c r="M39" s="14">
        <v>3430.9021428571423</v>
      </c>
      <c r="N39" s="15">
        <v>3430.9021428571423</v>
      </c>
      <c r="O39" s="15">
        <v>3430.9021428571423</v>
      </c>
      <c r="P39" s="15">
        <v>3430.9021428571423</v>
      </c>
      <c r="Q39" s="15">
        <v>3430.9021428571423</v>
      </c>
      <c r="R39" s="15">
        <v>3430.9021428571423</v>
      </c>
      <c r="S39" s="15">
        <v>3430.9021428571423</v>
      </c>
      <c r="T39" s="15">
        <v>3430.9021428571423</v>
      </c>
      <c r="U39" s="15">
        <v>0</v>
      </c>
      <c r="V39" s="15">
        <v>3430.9021428571423</v>
      </c>
      <c r="W39" s="15">
        <v>3430.9021428571423</v>
      </c>
      <c r="X39" s="15">
        <v>3430.9021428571423</v>
      </c>
      <c r="Y39" s="15">
        <v>3430.9021428571423</v>
      </c>
      <c r="Z39" s="15">
        <v>3430.9021428571423</v>
      </c>
      <c r="AA39" s="15">
        <v>3430.9021428571423</v>
      </c>
      <c r="AB39" s="4">
        <v>48032.63</v>
      </c>
      <c r="AC39"/>
    </row>
    <row r="40" spans="1:29" ht="76" customHeight="1" x14ac:dyDescent="0.35">
      <c r="A40" s="20" t="s">
        <v>51</v>
      </c>
      <c r="B40" s="20" t="s">
        <v>52</v>
      </c>
      <c r="C40" s="22">
        <v>488756.48157894734</v>
      </c>
      <c r="D40" s="22">
        <v>508043.59489473695</v>
      </c>
      <c r="E40" s="22">
        <v>542733.59199999995</v>
      </c>
      <c r="F40" s="32">
        <v>6.8281536178899219E-2</v>
      </c>
      <c r="G40" s="69" t="s">
        <v>104</v>
      </c>
      <c r="H40" s="22">
        <v>162775.18704681122</v>
      </c>
      <c r="I40" s="22">
        <v>123675.24049999999</v>
      </c>
      <c r="J40" s="22">
        <v>123675.24049999999</v>
      </c>
      <c r="K40" s="22">
        <v>132607.92395318876</v>
      </c>
      <c r="L40" s="4">
        <v>542733.59199999995</v>
      </c>
      <c r="M40" s="21">
        <v>44623.656294969747</v>
      </c>
      <c r="N40" s="22">
        <v>44623.656294969747</v>
      </c>
      <c r="O40" s="22">
        <v>44623.656294969747</v>
      </c>
      <c r="P40" s="22">
        <v>20036.355803309267</v>
      </c>
      <c r="Q40" s="22">
        <v>44623.656294969747</v>
      </c>
      <c r="R40" s="22">
        <v>44623.656294969747</v>
      </c>
      <c r="S40" s="22">
        <v>44623.656294969747</v>
      </c>
      <c r="T40" s="22">
        <v>44623.656294969747</v>
      </c>
      <c r="U40" s="22">
        <v>0</v>
      </c>
      <c r="V40" s="22">
        <v>20036.355803309267</v>
      </c>
      <c r="W40" s="22">
        <v>44623.656294969747</v>
      </c>
      <c r="X40" s="22">
        <v>42572.219098328773</v>
      </c>
      <c r="Y40" s="22">
        <v>34366.470311764919</v>
      </c>
      <c r="Z40" s="22">
        <v>34366.470311764919</v>
      </c>
      <c r="AA40" s="22">
        <v>34366.470311764919</v>
      </c>
      <c r="AB40" s="4">
        <v>542733.59199999995</v>
      </c>
      <c r="AC40"/>
    </row>
    <row r="41" spans="1:29" ht="72.5" x14ac:dyDescent="0.35">
      <c r="A41" s="16" t="s">
        <v>53</v>
      </c>
      <c r="B41" s="16" t="s">
        <v>10</v>
      </c>
      <c r="C41" s="31">
        <v>360227.49624412274</v>
      </c>
      <c r="D41" s="31">
        <v>375102.04222896922</v>
      </c>
      <c r="E41" s="15">
        <v>414163.98289172584</v>
      </c>
      <c r="F41" s="28">
        <v>0.10413683815379626</v>
      </c>
      <c r="G41" s="53" t="s">
        <v>105</v>
      </c>
      <c r="H41" s="15">
        <v>167708.35649111323</v>
      </c>
      <c r="I41" s="15">
        <v>110212.95058653339</v>
      </c>
      <c r="J41" s="15">
        <v>56709.975254131386</v>
      </c>
      <c r="K41" s="15">
        <v>79532.700559947814</v>
      </c>
      <c r="L41" s="4">
        <v>414163.98289172578</v>
      </c>
      <c r="M41" s="14">
        <v>54307.311068132767</v>
      </c>
      <c r="N41" s="15">
        <v>47445.748758377711</v>
      </c>
      <c r="O41" s="15">
        <v>40900.311068132767</v>
      </c>
      <c r="P41" s="15">
        <v>39335.311068132767</v>
      </c>
      <c r="Q41" s="15">
        <v>13230.360591196013</v>
      </c>
      <c r="R41" s="15">
        <v>37132.927366550277</v>
      </c>
      <c r="S41" s="15">
        <v>23291.109632776253</v>
      </c>
      <c r="T41" s="15">
        <v>20405.406739778613</v>
      </c>
      <c r="U41" s="15">
        <v>7298.330810064479</v>
      </c>
      <c r="V41" s="15">
        <v>35116.90961808608</v>
      </c>
      <c r="W41" s="15">
        <v>19731.973813030476</v>
      </c>
      <c r="X41" s="15">
        <v>13608.360591196013</v>
      </c>
      <c r="Y41" s="15">
        <v>18891.856172065556</v>
      </c>
      <c r="Z41" s="15">
        <v>13230.360591196013</v>
      </c>
      <c r="AA41" s="15">
        <v>30237.705003010058</v>
      </c>
      <c r="AB41" s="4">
        <v>414163.98289172578</v>
      </c>
      <c r="AC41"/>
    </row>
    <row r="42" spans="1:29" ht="58" x14ac:dyDescent="0.35">
      <c r="A42" s="16" t="s">
        <v>54</v>
      </c>
      <c r="B42" s="16" t="s">
        <v>11</v>
      </c>
      <c r="C42" s="31">
        <v>352504.9183458956</v>
      </c>
      <c r="D42" s="31">
        <v>343255.59120674536</v>
      </c>
      <c r="E42" s="15">
        <v>300972.50256480882</v>
      </c>
      <c r="F42" s="9">
        <v>-0.12318251974654398</v>
      </c>
      <c r="G42" s="54" t="s">
        <v>106</v>
      </c>
      <c r="H42" s="15">
        <v>66670.078203536672</v>
      </c>
      <c r="I42" s="15">
        <v>134323.77068286575</v>
      </c>
      <c r="J42" s="15">
        <v>56890.25186049944</v>
      </c>
      <c r="K42" s="15">
        <v>43088.401817906924</v>
      </c>
      <c r="L42" s="4">
        <v>300972.50256480882</v>
      </c>
      <c r="M42" s="14">
        <v>29855.302864137841</v>
      </c>
      <c r="N42" s="15">
        <v>24174.50061642953</v>
      </c>
      <c r="O42" s="15">
        <v>19342.59528726924</v>
      </c>
      <c r="P42" s="15">
        <v>6172.6071996354449</v>
      </c>
      <c r="Q42" s="15">
        <v>10326.197832652619</v>
      </c>
      <c r="R42" s="15">
        <v>27225.367655592421</v>
      </c>
      <c r="S42" s="15">
        <v>22965.170081151104</v>
      </c>
      <c r="T42" s="15">
        <v>76761.897397220047</v>
      </c>
      <c r="U42" s="15">
        <v>3124.7234257984246</v>
      </c>
      <c r="V42" s="15">
        <v>8940.4424185698044</v>
      </c>
      <c r="W42" s="15">
        <v>16970.782273490975</v>
      </c>
      <c r="X42" s="15">
        <v>10017.81867075741</v>
      </c>
      <c r="Y42" s="15">
        <v>25423.490590683741</v>
      </c>
      <c r="Z42" s="15">
        <v>1033.9773482904263</v>
      </c>
      <c r="AA42" s="15">
        <v>18637.628903129778</v>
      </c>
      <c r="AB42" s="4">
        <v>300972.50256480882</v>
      </c>
      <c r="AC42"/>
    </row>
    <row r="43" spans="1:29" ht="58" customHeight="1" x14ac:dyDescent="0.35">
      <c r="A43" s="16" t="s">
        <v>55</v>
      </c>
      <c r="B43" s="16" t="s">
        <v>12</v>
      </c>
      <c r="C43" s="31">
        <v>33779.58370798541</v>
      </c>
      <c r="D43" s="31">
        <v>55297.143718878549</v>
      </c>
      <c r="E43" s="15">
        <v>70023.185728598735</v>
      </c>
      <c r="F43" s="28">
        <v>0.26630746218258444</v>
      </c>
      <c r="G43" s="70" t="s">
        <v>107</v>
      </c>
      <c r="H43" s="15">
        <v>13167.750607325397</v>
      </c>
      <c r="I43" s="15">
        <v>32858.530429933286</v>
      </c>
      <c r="J43" s="15">
        <v>14542.948892200344</v>
      </c>
      <c r="K43" s="15">
        <v>9453.955799139696</v>
      </c>
      <c r="L43" s="4">
        <v>70023.185728598721</v>
      </c>
      <c r="M43" s="14">
        <v>9024.7164655169399</v>
      </c>
      <c r="N43" s="15">
        <v>16329.320273388492</v>
      </c>
      <c r="O43" s="15">
        <v>6815.175291324118</v>
      </c>
      <c r="P43" s="15">
        <v>2167.5688171192546</v>
      </c>
      <c r="Q43" s="15">
        <v>346.68192971657447</v>
      </c>
      <c r="R43" s="15">
        <v>3538.7098996360678</v>
      </c>
      <c r="S43" s="15">
        <v>8195.4955596360669</v>
      </c>
      <c r="T43" s="15">
        <v>8611.3823252851635</v>
      </c>
      <c r="U43" s="15">
        <v>1061.2142094533601</v>
      </c>
      <c r="V43" s="15">
        <v>3048.2973841504208</v>
      </c>
      <c r="W43" s="15">
        <v>5202.9526188232267</v>
      </c>
      <c r="X43" s="15">
        <v>1412.1024904615742</v>
      </c>
      <c r="Y43" s="15">
        <v>346.68192971657447</v>
      </c>
      <c r="Z43" s="15">
        <v>346.68192971657447</v>
      </c>
      <c r="AA43" s="15">
        <v>3576.2046046543219</v>
      </c>
      <c r="AB43" s="4">
        <v>70023.185728598735</v>
      </c>
      <c r="AC43"/>
    </row>
    <row r="44" spans="1:29" ht="15" customHeight="1" outlineLevel="1" x14ac:dyDescent="0.35">
      <c r="A44" s="19" t="s">
        <v>56</v>
      </c>
      <c r="B44" s="19" t="s">
        <v>5</v>
      </c>
      <c r="C44" s="31">
        <v>297216.73503968108</v>
      </c>
      <c r="D44" s="31">
        <v>314142.64399903541</v>
      </c>
      <c r="E44" s="15">
        <v>324385.04777925543</v>
      </c>
      <c r="F44" s="9">
        <v>3.260430882555209E-2</v>
      </c>
      <c r="G44" s="50"/>
      <c r="H44" s="15">
        <v>289744.98151930602</v>
      </c>
      <c r="I44" s="15">
        <v>21926.907654557876</v>
      </c>
      <c r="J44" s="15">
        <v>6501.9410043946764</v>
      </c>
      <c r="K44" s="15">
        <v>6211.2176009968325</v>
      </c>
      <c r="L44" s="4">
        <v>324385.04777925543</v>
      </c>
      <c r="M44" s="14">
        <v>26989.834332411945</v>
      </c>
      <c r="N44" s="15">
        <v>26989.834332411945</v>
      </c>
      <c r="O44" s="15">
        <v>26989.834332411945</v>
      </c>
      <c r="P44" s="15">
        <v>12956.755540967421</v>
      </c>
      <c r="Q44" s="15">
        <v>23774.98145333603</v>
      </c>
      <c r="R44" s="15">
        <v>25636.877418315831</v>
      </c>
      <c r="S44" s="15">
        <v>25636.877418315831</v>
      </c>
      <c r="T44" s="15">
        <v>28595.745075486942</v>
      </c>
      <c r="U44" s="15">
        <v>681.20658724799682</v>
      </c>
      <c r="V44" s="15">
        <v>12589.401848989311</v>
      </c>
      <c r="W44" s="15">
        <v>23774.98145333603</v>
      </c>
      <c r="X44" s="15">
        <v>22604.133932847675</v>
      </c>
      <c r="Y44" s="15">
        <v>23094.758065673741</v>
      </c>
      <c r="Z44" s="15">
        <v>17920.743850894265</v>
      </c>
      <c r="AA44" s="15">
        <v>26149.082136608551</v>
      </c>
      <c r="AB44" s="4">
        <v>324385.04777925543</v>
      </c>
      <c r="AC44"/>
    </row>
    <row r="45" spans="1:29" ht="15.5" customHeight="1" outlineLevel="1" x14ac:dyDescent="0.35">
      <c r="A45" s="19" t="s">
        <v>57</v>
      </c>
      <c r="B45" s="19" t="s">
        <v>9</v>
      </c>
      <c r="C45" s="31">
        <v>162740.73942599099</v>
      </c>
      <c r="D45" s="31">
        <v>183466.36253541167</v>
      </c>
      <c r="E45" s="15">
        <v>170289.44623678448</v>
      </c>
      <c r="F45" s="9">
        <v>-7.182197388408923E-2</v>
      </c>
      <c r="G45" s="50"/>
      <c r="H45" s="15">
        <v>108961.52018425464</v>
      </c>
      <c r="I45" s="15">
        <v>35067.123542470734</v>
      </c>
      <c r="J45" s="15">
        <v>15150.197653498446</v>
      </c>
      <c r="K45" s="15">
        <v>11110.604856560636</v>
      </c>
      <c r="L45" s="4">
        <v>170289.44623678445</v>
      </c>
      <c r="M45" s="14">
        <v>19195.12896697504</v>
      </c>
      <c r="N45" s="15">
        <v>16450.599484097351</v>
      </c>
      <c r="O45" s="15">
        <v>20157.016215681891</v>
      </c>
      <c r="P45" s="15">
        <v>11877.128966975039</v>
      </c>
      <c r="Q45" s="15">
        <v>7383.0862934461338</v>
      </c>
      <c r="R45" s="15">
        <v>8865.0016360028749</v>
      </c>
      <c r="S45" s="15">
        <v>13433.650871779822</v>
      </c>
      <c r="T45" s="15">
        <v>8789.4312715343131</v>
      </c>
      <c r="U45" s="15">
        <v>273.55957153343076</v>
      </c>
      <c r="V45" s="15">
        <v>9743.60143282838</v>
      </c>
      <c r="W45" s="15">
        <v>13256.530686677186</v>
      </c>
      <c r="X45" s="15">
        <v>7383.0862934461338</v>
      </c>
      <c r="Y45" s="15">
        <v>11149.560305497325</v>
      </c>
      <c r="Z45" s="15">
        <v>7383.0862934461338</v>
      </c>
      <c r="AA45" s="15">
        <v>14948.977946863421</v>
      </c>
      <c r="AB45" s="4">
        <v>170289.44623678448</v>
      </c>
      <c r="AC45"/>
    </row>
    <row r="46" spans="1:29" x14ac:dyDescent="0.35">
      <c r="A46" s="20" t="s">
        <v>58</v>
      </c>
      <c r="B46" s="20" t="s">
        <v>59</v>
      </c>
      <c r="C46" s="22">
        <v>459957.47446567204</v>
      </c>
      <c r="D46" s="22">
        <v>497609.00653444708</v>
      </c>
      <c r="E46" s="22">
        <v>494674.49401603988</v>
      </c>
      <c r="F46" s="32">
        <v>-5.8972254920471433E-3</v>
      </c>
      <c r="G46" s="52" t="s">
        <v>98</v>
      </c>
      <c r="H46" s="22">
        <v>398706.50170356064</v>
      </c>
      <c r="I46" s="22">
        <v>56994.031197028613</v>
      </c>
      <c r="J46" s="22">
        <v>21652.138657893123</v>
      </c>
      <c r="K46" s="22">
        <v>17321.822457557468</v>
      </c>
      <c r="L46" s="4">
        <v>494674.49401603988</v>
      </c>
      <c r="M46" s="21">
        <v>46184.963299386989</v>
      </c>
      <c r="N46" s="22">
        <v>43440.433816509292</v>
      </c>
      <c r="O46" s="22">
        <v>47146.850548093833</v>
      </c>
      <c r="P46" s="22">
        <v>24833.884507942457</v>
      </c>
      <c r="Q46" s="22">
        <v>31158.067746782162</v>
      </c>
      <c r="R46" s="22">
        <v>34501.879054318706</v>
      </c>
      <c r="S46" s="22">
        <v>39070.528290095652</v>
      </c>
      <c r="T46" s="22">
        <v>37385.176347021254</v>
      </c>
      <c r="U46" s="22">
        <v>954.76615878142752</v>
      </c>
      <c r="V46" s="22">
        <v>22333.003281817691</v>
      </c>
      <c r="W46" s="22">
        <v>37031.512140013219</v>
      </c>
      <c r="X46" s="22">
        <v>29987.220226293808</v>
      </c>
      <c r="Y46" s="22">
        <v>34244.318371171066</v>
      </c>
      <c r="Z46" s="22">
        <v>25303.830144340398</v>
      </c>
      <c r="AA46" s="22">
        <v>41098.060083471973</v>
      </c>
      <c r="AB46" s="4">
        <v>494674.49401603988</v>
      </c>
      <c r="AC46"/>
    </row>
    <row r="47" spans="1:29" x14ac:dyDescent="0.35">
      <c r="A47" s="5" t="s">
        <v>60</v>
      </c>
      <c r="B47" s="5" t="s">
        <v>61</v>
      </c>
      <c r="C47" s="5">
        <v>3844442.8560806848</v>
      </c>
      <c r="D47" s="5">
        <v>4106834.486857234</v>
      </c>
      <c r="E47" s="5">
        <v>3834327.4381541405</v>
      </c>
      <c r="F47" s="18">
        <v>-6.6354524287544459E-2</v>
      </c>
      <c r="G47" s="5"/>
      <c r="H47" s="5">
        <v>1282108.3489100183</v>
      </c>
      <c r="I47" s="5">
        <v>1199857.1670068866</v>
      </c>
      <c r="J47" s="5">
        <v>673310.36737267615</v>
      </c>
      <c r="K47" s="5">
        <v>679051.55486455909</v>
      </c>
      <c r="L47" s="5">
        <v>3834327.4381541405</v>
      </c>
      <c r="M47" s="17">
        <v>338262.05791423796</v>
      </c>
      <c r="N47" s="5">
        <v>326741.55557335273</v>
      </c>
      <c r="O47" s="5">
        <v>336092.04837245389</v>
      </c>
      <c r="P47" s="5">
        <v>163201.99808804851</v>
      </c>
      <c r="Q47" s="5">
        <v>306920.49372606736</v>
      </c>
      <c r="R47" s="5">
        <v>352771.94644090388</v>
      </c>
      <c r="S47" s="5">
        <v>360291.51457285334</v>
      </c>
      <c r="T47" s="5">
        <v>409415.16419936047</v>
      </c>
      <c r="U47" s="5">
        <v>35881.117857701851</v>
      </c>
      <c r="V47" s="5">
        <v>249942.66045272275</v>
      </c>
      <c r="W47" s="5">
        <v>222669.48740026989</v>
      </c>
      <c r="X47" s="5">
        <v>218230.11111091831</v>
      </c>
      <c r="Y47" s="5">
        <v>175390.31012410123</v>
      </c>
      <c r="Z47" s="5">
        <v>149355.44983181555</v>
      </c>
      <c r="AA47" s="5">
        <v>189161.52248933262</v>
      </c>
      <c r="AB47" s="5">
        <v>3834327.4381541396</v>
      </c>
      <c r="AC47"/>
    </row>
    <row r="48" spans="1:29" s="1" customFormat="1" x14ac:dyDescent="0.35">
      <c r="A48" s="34"/>
      <c r="B48" s="35" t="s">
        <v>62</v>
      </c>
      <c r="C48" s="34">
        <v>5972932.6164328707</v>
      </c>
      <c r="D48" s="34">
        <v>6182541.4150542226</v>
      </c>
      <c r="E48" s="34">
        <v>5830240.1034355629</v>
      </c>
      <c r="F48" s="36">
        <v>-5.6983251379573635E-2</v>
      </c>
      <c r="G48" s="34"/>
      <c r="H48" s="34">
        <v>1686913.9743689373</v>
      </c>
      <c r="I48" s="34">
        <v>1923166.7032939384</v>
      </c>
      <c r="J48" s="34">
        <v>1194284.255940479</v>
      </c>
      <c r="K48" s="34">
        <v>1025875.1698322076</v>
      </c>
      <c r="L48" s="34">
        <v>5830240.1034355629</v>
      </c>
      <c r="M48" s="38">
        <v>557389.58505384088</v>
      </c>
      <c r="N48" s="34">
        <v>539286.82808346022</v>
      </c>
      <c r="O48" s="34">
        <v>508184.27644117264</v>
      </c>
      <c r="P48" s="34">
        <v>232439.22546988016</v>
      </c>
      <c r="Q48" s="34">
        <v>375397.66344894946</v>
      </c>
      <c r="R48" s="34">
        <v>457550.76493935287</v>
      </c>
      <c r="S48" s="34">
        <v>459379.07578301657</v>
      </c>
      <c r="T48" s="34">
        <v>646358.35636112292</v>
      </c>
      <c r="U48" s="34">
        <v>47704.384548638118</v>
      </c>
      <c r="V48" s="34">
        <v>340083.26500139816</v>
      </c>
      <c r="W48" s="34">
        <v>391607.1825725495</v>
      </c>
      <c r="X48" s="34">
        <v>320383.44370105176</v>
      </c>
      <c r="Y48" s="34">
        <v>294424.39471395453</v>
      </c>
      <c r="Z48" s="34">
        <v>322147.34705870645</v>
      </c>
      <c r="AA48" s="34">
        <v>337904.31025846861</v>
      </c>
      <c r="AB48" s="34">
        <v>5830240.103435562</v>
      </c>
    </row>
    <row r="49" spans="1:29" x14ac:dyDescent="0.35">
      <c r="A49" s="16"/>
      <c r="B49" s="16"/>
      <c r="C49" s="31"/>
      <c r="D49" s="31"/>
      <c r="E49" s="15"/>
      <c r="F49" s="15"/>
      <c r="G49" s="50"/>
      <c r="H49" s="15"/>
      <c r="I49" s="15"/>
      <c r="J49" s="15"/>
      <c r="K49" s="15"/>
      <c r="L49" s="4"/>
      <c r="M49" s="14"/>
      <c r="N49" s="15"/>
      <c r="O49" s="15"/>
      <c r="P49" s="15"/>
      <c r="Q49" s="15"/>
      <c r="R49" s="15"/>
      <c r="S49" s="15"/>
      <c r="T49" s="15"/>
      <c r="U49" s="15"/>
      <c r="V49" s="15"/>
      <c r="W49" s="15"/>
      <c r="X49" s="15"/>
      <c r="Y49" s="15"/>
      <c r="Z49" s="15"/>
      <c r="AA49" s="15"/>
      <c r="AB49" s="4"/>
      <c r="AC49"/>
    </row>
    <row r="50" spans="1:29" x14ac:dyDescent="0.35">
      <c r="A50" s="25"/>
      <c r="B50" s="25" t="s">
        <v>63</v>
      </c>
      <c r="C50" s="31"/>
      <c r="D50" s="31"/>
      <c r="E50" s="15"/>
      <c r="F50" s="15"/>
      <c r="G50" s="50"/>
      <c r="H50" s="15"/>
      <c r="I50" s="15"/>
      <c r="J50" s="15"/>
      <c r="K50" s="15"/>
      <c r="L50" s="4"/>
      <c r="M50" s="14"/>
      <c r="N50" s="15"/>
      <c r="O50" s="15"/>
      <c r="P50" s="15"/>
      <c r="Q50" s="15"/>
      <c r="R50" s="15"/>
      <c r="S50" s="15"/>
      <c r="T50" s="15"/>
      <c r="U50" s="15"/>
      <c r="V50" s="15"/>
      <c r="W50" s="15"/>
      <c r="X50" s="15"/>
      <c r="Y50" s="15"/>
      <c r="Z50" s="15"/>
      <c r="AA50" s="15"/>
      <c r="AB50" s="4"/>
      <c r="AC50"/>
    </row>
    <row r="51" spans="1:29" x14ac:dyDescent="0.35">
      <c r="A51" s="26" t="s">
        <v>64</v>
      </c>
      <c r="B51" s="26" t="s">
        <v>13</v>
      </c>
      <c r="C51" s="31">
        <v>255504.92572086121</v>
      </c>
      <c r="D51" s="31">
        <v>265381.57515904284</v>
      </c>
      <c r="E51" s="15">
        <v>265561.40706875641</v>
      </c>
      <c r="F51" s="9">
        <v>6.7763524881407134E-4</v>
      </c>
      <c r="G51" s="55" t="s">
        <v>99</v>
      </c>
      <c r="H51" s="15">
        <v>61298.189829099982</v>
      </c>
      <c r="I51" s="15">
        <v>73001.690418996863</v>
      </c>
      <c r="J51" s="15">
        <v>65677.772773885838</v>
      </c>
      <c r="K51" s="15">
        <v>65583.754046773756</v>
      </c>
      <c r="L51" s="4">
        <v>265561.40706875641</v>
      </c>
      <c r="M51" s="14">
        <v>26412.994050049747</v>
      </c>
      <c r="N51" s="15">
        <v>26412.994050049747</v>
      </c>
      <c r="O51" s="15">
        <v>26412.994050049747</v>
      </c>
      <c r="P51" s="15">
        <v>14496.096893140952</v>
      </c>
      <c r="Q51" s="15">
        <v>19965.177348650112</v>
      </c>
      <c r="R51" s="15">
        <v>19965.177348650112</v>
      </c>
      <c r="S51" s="15">
        <v>19965.177348650112</v>
      </c>
      <c r="T51" s="15">
        <v>19965.177348650112</v>
      </c>
      <c r="U51" s="15">
        <v>0</v>
      </c>
      <c r="V51" s="15">
        <v>8048.280191741318</v>
      </c>
      <c r="W51" s="15">
        <v>19965.177348650112</v>
      </c>
      <c r="X51" s="15">
        <v>18970.893079642232</v>
      </c>
      <c r="Y51" s="15">
        <v>14993.756003610724</v>
      </c>
      <c r="Z51" s="15">
        <v>14993.756003610724</v>
      </c>
      <c r="AA51" s="15">
        <v>14993.756003610724</v>
      </c>
      <c r="AB51" s="4">
        <v>265561.40706875653</v>
      </c>
      <c r="AC51"/>
    </row>
    <row r="52" spans="1:29" x14ac:dyDescent="0.35">
      <c r="A52" s="16" t="s">
        <v>65</v>
      </c>
      <c r="B52" s="16" t="s">
        <v>14</v>
      </c>
      <c r="C52" s="31">
        <v>0</v>
      </c>
      <c r="D52" s="31">
        <v>0</v>
      </c>
      <c r="E52" s="15">
        <v>0</v>
      </c>
      <c r="F52" s="9">
        <v>0</v>
      </c>
      <c r="G52" s="55" t="s">
        <v>99</v>
      </c>
      <c r="H52" s="15">
        <v>0</v>
      </c>
      <c r="I52" s="15">
        <v>0</v>
      </c>
      <c r="J52" s="15">
        <v>0</v>
      </c>
      <c r="K52" s="15">
        <v>0</v>
      </c>
      <c r="L52" s="4">
        <v>0</v>
      </c>
      <c r="M52" s="14">
        <v>0</v>
      </c>
      <c r="N52" s="15">
        <v>0</v>
      </c>
      <c r="O52" s="15">
        <v>0</v>
      </c>
      <c r="P52" s="15">
        <v>0</v>
      </c>
      <c r="Q52" s="15">
        <v>0</v>
      </c>
      <c r="R52" s="15">
        <v>0</v>
      </c>
      <c r="S52" s="15">
        <v>0</v>
      </c>
      <c r="T52" s="15">
        <v>0</v>
      </c>
      <c r="U52" s="15">
        <v>0</v>
      </c>
      <c r="V52" s="15">
        <v>0</v>
      </c>
      <c r="W52" s="15">
        <v>0</v>
      </c>
      <c r="X52" s="15">
        <v>0</v>
      </c>
      <c r="Y52" s="15">
        <v>0</v>
      </c>
      <c r="Z52" s="15">
        <v>0</v>
      </c>
      <c r="AA52" s="15">
        <v>0</v>
      </c>
      <c r="AB52" s="4">
        <v>0</v>
      </c>
      <c r="AC52"/>
    </row>
    <row r="53" spans="1:29" x14ac:dyDescent="0.35">
      <c r="A53" s="16" t="s">
        <v>66</v>
      </c>
      <c r="B53" s="16" t="s">
        <v>15</v>
      </c>
      <c r="C53" s="31">
        <v>429593.85111462424</v>
      </c>
      <c r="D53" s="31">
        <v>428984.59000238671</v>
      </c>
      <c r="E53" s="15">
        <v>422312.35038323991</v>
      </c>
      <c r="F53" s="9">
        <v>-1.5553564800800135E-2</v>
      </c>
      <c r="G53" s="55" t="s">
        <v>99</v>
      </c>
      <c r="H53" s="15">
        <v>97663.214996812952</v>
      </c>
      <c r="I53" s="15">
        <v>119332.43215784435</v>
      </c>
      <c r="J53" s="15">
        <v>103808.27792622344</v>
      </c>
      <c r="K53" s="15">
        <v>101508.4253023592</v>
      </c>
      <c r="L53" s="4">
        <v>422312.35038323997</v>
      </c>
      <c r="M53" s="14">
        <v>29300.397222518412</v>
      </c>
      <c r="N53" s="15">
        <v>29300.397222518412</v>
      </c>
      <c r="O53" s="15">
        <v>29300.397222518412</v>
      </c>
      <c r="P53" s="15">
        <v>29300.397222518412</v>
      </c>
      <c r="Q53" s="15">
        <v>27838.578841130606</v>
      </c>
      <c r="R53" s="15">
        <v>27838.578841130606</v>
      </c>
      <c r="S53" s="15">
        <v>27838.578841130606</v>
      </c>
      <c r="T53" s="15">
        <v>27838.578841130606</v>
      </c>
      <c r="U53" s="15">
        <v>1246.3240103110752</v>
      </c>
      <c r="V53" s="15">
        <v>53317.227912679795</v>
      </c>
      <c r="W53" s="15">
        <v>27838.578841130606</v>
      </c>
      <c r="X53" s="15">
        <v>27838.578841130606</v>
      </c>
      <c r="Y53" s="15">
        <v>27838.578841130606</v>
      </c>
      <c r="Z53" s="15">
        <v>27838.578841130606</v>
      </c>
      <c r="AA53" s="15">
        <v>27838.578841130606</v>
      </c>
      <c r="AB53" s="4">
        <v>422312.35038323991</v>
      </c>
      <c r="AC53"/>
    </row>
    <row r="54" spans="1:29" x14ac:dyDescent="0.35">
      <c r="A54" s="5" t="s">
        <v>67</v>
      </c>
      <c r="B54" s="5" t="s">
        <v>68</v>
      </c>
      <c r="C54" s="5">
        <v>685098.77683548548</v>
      </c>
      <c r="D54" s="5">
        <v>694366.16516142956</v>
      </c>
      <c r="E54" s="5">
        <v>687873.75745199632</v>
      </c>
      <c r="F54" s="18">
        <v>-9.3501210674973561E-3</v>
      </c>
      <c r="G54" s="5"/>
      <c r="H54" s="5">
        <v>158961.40482591293</v>
      </c>
      <c r="I54" s="5">
        <v>192334.12257684121</v>
      </c>
      <c r="J54" s="5">
        <v>169486.05070010928</v>
      </c>
      <c r="K54" s="5">
        <v>167092.17934913296</v>
      </c>
      <c r="L54" s="5">
        <v>687873.75745199644</v>
      </c>
      <c r="M54" s="17">
        <v>55713.391272568158</v>
      </c>
      <c r="N54" s="5">
        <v>55713.391272568158</v>
      </c>
      <c r="O54" s="5">
        <v>55713.391272568158</v>
      </c>
      <c r="P54" s="5">
        <v>43796.494115659363</v>
      </c>
      <c r="Q54" s="5">
        <v>47803.756189780717</v>
      </c>
      <c r="R54" s="5">
        <v>47803.756189780717</v>
      </c>
      <c r="S54" s="5">
        <v>47803.756189780717</v>
      </c>
      <c r="T54" s="5">
        <v>47803.756189780717</v>
      </c>
      <c r="U54" s="5">
        <v>1246.3240103110752</v>
      </c>
      <c r="V54" s="5">
        <v>61365.508104421111</v>
      </c>
      <c r="W54" s="5">
        <v>47803.756189780717</v>
      </c>
      <c r="X54" s="5">
        <v>46809.471920772834</v>
      </c>
      <c r="Y54" s="5">
        <v>42832.33484474133</v>
      </c>
      <c r="Z54" s="5">
        <v>42832.33484474133</v>
      </c>
      <c r="AA54" s="5">
        <v>42832.33484474133</v>
      </c>
      <c r="AB54" s="5">
        <v>687873.75745199644</v>
      </c>
      <c r="AC54"/>
    </row>
    <row r="55" spans="1:29" s="1" customFormat="1" x14ac:dyDescent="0.35">
      <c r="A55" s="34"/>
      <c r="B55" s="35" t="s">
        <v>69</v>
      </c>
      <c r="C55" s="34">
        <v>6658031.3932683561</v>
      </c>
      <c r="D55" s="34">
        <v>6876907.5802156525</v>
      </c>
      <c r="E55" s="34">
        <v>6518113.8608875591</v>
      </c>
      <c r="F55" s="36">
        <v>-5.2173700917592082E-2</v>
      </c>
      <c r="G55" s="34"/>
      <c r="H55" s="34">
        <v>1845875.3791948503</v>
      </c>
      <c r="I55" s="34">
        <v>2115500.8258707798</v>
      </c>
      <c r="J55" s="34">
        <v>1363770.3066405882</v>
      </c>
      <c r="K55" s="34">
        <v>1192967.3491813405</v>
      </c>
      <c r="L55" s="34">
        <v>6518113.8608875591</v>
      </c>
      <c r="M55" s="38">
        <v>613102.97632640903</v>
      </c>
      <c r="N55" s="34">
        <v>595000.21935602836</v>
      </c>
      <c r="O55" s="34">
        <v>563897.66771374084</v>
      </c>
      <c r="P55" s="34">
        <v>276235.71958553954</v>
      </c>
      <c r="Q55" s="34">
        <v>423201.41963873018</v>
      </c>
      <c r="R55" s="34">
        <v>505354.52112913359</v>
      </c>
      <c r="S55" s="34">
        <v>507182.83197279728</v>
      </c>
      <c r="T55" s="34">
        <v>694162.11255090358</v>
      </c>
      <c r="U55" s="34">
        <v>48950.708558949191</v>
      </c>
      <c r="V55" s="34">
        <v>401448.77310581924</v>
      </c>
      <c r="W55" s="34">
        <v>439410.93876233022</v>
      </c>
      <c r="X55" s="34">
        <v>367192.91562182456</v>
      </c>
      <c r="Y55" s="34">
        <v>337256.72955869586</v>
      </c>
      <c r="Z55" s="34">
        <v>364979.68190344778</v>
      </c>
      <c r="AA55" s="34">
        <v>380736.64510320994</v>
      </c>
      <c r="AB55" s="34">
        <v>6518113.8608875582</v>
      </c>
    </row>
    <row r="56" spans="1:29" x14ac:dyDescent="0.35">
      <c r="A56" s="16"/>
      <c r="B56" s="16" t="s">
        <v>70</v>
      </c>
      <c r="C56" s="24">
        <v>0</v>
      </c>
      <c r="D56" s="24">
        <v>0</v>
      </c>
      <c r="E56" s="15"/>
      <c r="F56" s="15"/>
      <c r="G56" s="15"/>
      <c r="H56" s="15"/>
      <c r="I56" s="15"/>
      <c r="J56" s="15"/>
      <c r="K56" s="15"/>
      <c r="L56" s="4"/>
      <c r="M56" s="14"/>
      <c r="N56" s="15"/>
      <c r="O56" s="15"/>
      <c r="P56" s="15"/>
      <c r="Q56" s="15"/>
      <c r="R56" s="15"/>
      <c r="S56" s="15"/>
      <c r="T56" s="15"/>
      <c r="U56" s="15"/>
      <c r="V56" s="15"/>
      <c r="W56" s="15"/>
      <c r="X56" s="15"/>
      <c r="Y56" s="15"/>
      <c r="Z56" s="15"/>
      <c r="AA56" s="15"/>
      <c r="AB56" s="4"/>
      <c r="AC56"/>
    </row>
    <row r="57" spans="1:29" s="1" customFormat="1" x14ac:dyDescent="0.35">
      <c r="A57" s="34"/>
      <c r="B57" s="35" t="s">
        <v>71</v>
      </c>
      <c r="C57" s="34">
        <v>6658031.3932683561</v>
      </c>
      <c r="D57" s="34">
        <v>6876907.5802156525</v>
      </c>
      <c r="E57" s="34">
        <v>6518113.8608875591</v>
      </c>
      <c r="F57" s="36">
        <v>-5.2173700917592082E-2</v>
      </c>
      <c r="G57" s="34"/>
      <c r="H57" s="34">
        <v>1845875.3791948503</v>
      </c>
      <c r="I57" s="34">
        <v>2115500.8258707798</v>
      </c>
      <c r="J57" s="34">
        <v>1363770.3066405882</v>
      </c>
      <c r="K57" s="34">
        <v>1192967.3491813405</v>
      </c>
      <c r="L57" s="34">
        <v>6518113.8608875591</v>
      </c>
      <c r="M57" s="38">
        <v>613102.97632640903</v>
      </c>
      <c r="N57" s="34">
        <v>595000.21935602836</v>
      </c>
      <c r="O57" s="34">
        <v>563897.66771374084</v>
      </c>
      <c r="P57" s="34">
        <v>276235.71958553954</v>
      </c>
      <c r="Q57" s="34">
        <v>423201.41963873018</v>
      </c>
      <c r="R57" s="34">
        <v>505354.52112913359</v>
      </c>
      <c r="S57" s="34">
        <v>507182.83197279728</v>
      </c>
      <c r="T57" s="34">
        <v>694162.11255090358</v>
      </c>
      <c r="U57" s="34">
        <v>48950.708558949191</v>
      </c>
      <c r="V57" s="34">
        <v>401448.77310581924</v>
      </c>
      <c r="W57" s="34">
        <v>439410.93876233022</v>
      </c>
      <c r="X57" s="34">
        <v>367192.91562182456</v>
      </c>
      <c r="Y57" s="34">
        <v>337256.72955869586</v>
      </c>
      <c r="Z57" s="34">
        <v>364979.68190344778</v>
      </c>
      <c r="AA57" s="34">
        <v>380736.64510320994</v>
      </c>
      <c r="AB57" s="34">
        <v>6518113.8608875582</v>
      </c>
    </row>
    <row r="58" spans="1:29" x14ac:dyDescent="0.35">
      <c r="D58" s="40"/>
      <c r="E58" s="48"/>
      <c r="G58" s="7"/>
      <c r="K58" s="39" t="s">
        <v>91</v>
      </c>
      <c r="L58" s="46" t="b">
        <f>L57=E57</f>
        <v>1</v>
      </c>
      <c r="M58" s="39"/>
      <c r="AA58" s="41" t="s">
        <v>91</v>
      </c>
      <c r="AB58" s="41" t="b">
        <f>AB57=E57</f>
        <v>1</v>
      </c>
    </row>
    <row r="59" spans="1:29" x14ac:dyDescent="0.35">
      <c r="C59" s="29"/>
      <c r="D59" s="29"/>
      <c r="E59" s="29"/>
      <c r="G59" s="7"/>
      <c r="K59" s="40"/>
      <c r="L59" s="40"/>
      <c r="M59" s="40"/>
    </row>
  </sheetData>
  <pageMargins left="0.25" right="0.25" top="0.75" bottom="0.75" header="0.3" footer="0.3"/>
  <pageSetup paperSize="9" scale="13" orientation="portrait" r:id="rId1"/>
  <colBreaks count="2" manualBreakCount="2">
    <brk id="18" min="21" max="56" man="1"/>
    <brk id="24" min="21" max="5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F31"/>
  <sheetViews>
    <sheetView workbookViewId="0">
      <selection activeCell="D6" sqref="D6"/>
    </sheetView>
  </sheetViews>
  <sheetFormatPr defaultRowHeight="14.5" x14ac:dyDescent="0.35"/>
  <cols>
    <col min="1" max="1" width="5.7265625" customWidth="1"/>
    <col min="2" max="2" width="43.1796875" customWidth="1"/>
    <col min="3" max="6" width="14" customWidth="1"/>
  </cols>
  <sheetData>
    <row r="3" spans="1:6" ht="31.5" customHeight="1" x14ac:dyDescent="0.35">
      <c r="A3" s="59" t="s">
        <v>75</v>
      </c>
      <c r="B3" s="60"/>
      <c r="C3" s="57" t="s">
        <v>89</v>
      </c>
      <c r="D3" s="57" t="s">
        <v>90</v>
      </c>
      <c r="E3" s="56" t="s">
        <v>76</v>
      </c>
      <c r="F3" s="56"/>
    </row>
    <row r="4" spans="1:6" ht="15.5" x14ac:dyDescent="0.35">
      <c r="A4" s="61"/>
      <c r="B4" s="62"/>
      <c r="C4" s="58"/>
      <c r="D4" s="58"/>
      <c r="E4" s="30" t="s">
        <v>92</v>
      </c>
      <c r="F4" s="30" t="s">
        <v>73</v>
      </c>
    </row>
    <row r="5" spans="1:6" x14ac:dyDescent="0.35">
      <c r="A5" s="13"/>
      <c r="B5" s="13" t="s">
        <v>36</v>
      </c>
      <c r="C5" s="31"/>
      <c r="D5" s="15"/>
      <c r="E5" s="15"/>
      <c r="F5" s="15"/>
    </row>
    <row r="6" spans="1:6" x14ac:dyDescent="0.35">
      <c r="A6" s="16" t="s">
        <v>37</v>
      </c>
      <c r="B6" s="16" t="s">
        <v>0</v>
      </c>
      <c r="C6" s="31">
        <v>667718.64473684202</v>
      </c>
      <c r="D6" s="15">
        <v>699988.40000000061</v>
      </c>
      <c r="E6" s="15">
        <f>C6-D6</f>
        <v>-32269.755263158586</v>
      </c>
      <c r="F6" s="9">
        <v>4.8328372312977097E-2</v>
      </c>
    </row>
    <row r="7" spans="1:6" ht="43.5" customHeight="1" x14ac:dyDescent="0.35">
      <c r="A7" s="63" t="s">
        <v>77</v>
      </c>
      <c r="B7" s="64"/>
      <c r="C7" s="64"/>
      <c r="D7" s="64"/>
      <c r="E7" s="64"/>
      <c r="F7" s="65"/>
    </row>
    <row r="8" spans="1:6" x14ac:dyDescent="0.35">
      <c r="A8" s="16" t="s">
        <v>38</v>
      </c>
      <c r="B8" s="16" t="s">
        <v>2</v>
      </c>
      <c r="C8" s="31">
        <v>1487249.9481775544</v>
      </c>
      <c r="D8" s="15">
        <v>1295763.55</v>
      </c>
      <c r="E8" s="15">
        <f>C8-D8</f>
        <v>191486.39817755437</v>
      </c>
      <c r="F8" s="9">
        <v>-0.12875199519233324</v>
      </c>
    </row>
    <row r="9" spans="1:6" ht="43.5" customHeight="1" x14ac:dyDescent="0.35">
      <c r="A9" s="66" t="s">
        <v>78</v>
      </c>
      <c r="B9" s="67"/>
      <c r="C9" s="67"/>
      <c r="D9" s="67"/>
      <c r="E9" s="67"/>
      <c r="F9" s="68"/>
    </row>
    <row r="10" spans="1:6" x14ac:dyDescent="0.35">
      <c r="A10" s="16" t="s">
        <v>39</v>
      </c>
      <c r="B10" s="16" t="s">
        <v>4</v>
      </c>
      <c r="C10" s="31">
        <v>0</v>
      </c>
      <c r="D10" s="15">
        <v>0</v>
      </c>
      <c r="E10" s="15">
        <f>C10-D10</f>
        <v>0</v>
      </c>
      <c r="F10" s="9">
        <v>0</v>
      </c>
    </row>
    <row r="11" spans="1:6" ht="31.5" customHeight="1" x14ac:dyDescent="0.35">
      <c r="A11" s="63" t="s">
        <v>79</v>
      </c>
      <c r="B11" s="64"/>
      <c r="C11" s="64"/>
      <c r="D11" s="64"/>
      <c r="E11" s="64"/>
      <c r="F11" s="65"/>
    </row>
    <row r="12" spans="1:6" x14ac:dyDescent="0.35">
      <c r="A12" s="13"/>
      <c r="B12" s="13" t="s">
        <v>42</v>
      </c>
      <c r="C12" s="31"/>
      <c r="D12" s="15"/>
      <c r="E12" s="15"/>
      <c r="F12" s="15"/>
    </row>
    <row r="13" spans="1:6" x14ac:dyDescent="0.35">
      <c r="A13" s="20" t="s">
        <v>47</v>
      </c>
      <c r="B13" s="20" t="s">
        <v>48</v>
      </c>
      <c r="C13" s="31">
        <v>2140200.8392795911</v>
      </c>
      <c r="D13" s="22">
        <v>1640046.1400000004</v>
      </c>
      <c r="E13" s="15">
        <f>C13-D13</f>
        <v>500154.69927959074</v>
      </c>
      <c r="F13" s="32">
        <v>-0.23369521686943495</v>
      </c>
    </row>
    <row r="14" spans="1:6" ht="61.5" customHeight="1" x14ac:dyDescent="0.35">
      <c r="A14" s="66" t="s">
        <v>88</v>
      </c>
      <c r="B14" s="67"/>
      <c r="C14" s="67"/>
      <c r="D14" s="67"/>
      <c r="E14" s="67"/>
      <c r="F14" s="68"/>
    </row>
    <row r="15" spans="1:6" x14ac:dyDescent="0.35">
      <c r="A15" s="20" t="s">
        <v>51</v>
      </c>
      <c r="B15" s="20" t="s">
        <v>52</v>
      </c>
      <c r="C15" s="31">
        <v>488756.48157894734</v>
      </c>
      <c r="D15" s="22">
        <v>426421.35999999969</v>
      </c>
      <c r="E15" s="15">
        <f>C15-D15</f>
        <v>62335.121578947641</v>
      </c>
      <c r="F15" s="32">
        <v>-0.12753819934534993</v>
      </c>
    </row>
    <row r="16" spans="1:6" ht="44.25" customHeight="1" x14ac:dyDescent="0.35">
      <c r="A16" s="63" t="s">
        <v>80</v>
      </c>
      <c r="B16" s="64"/>
      <c r="C16" s="64"/>
      <c r="D16" s="64"/>
      <c r="E16" s="64"/>
      <c r="F16" s="65"/>
    </row>
    <row r="17" spans="1:6" x14ac:dyDescent="0.35">
      <c r="A17" s="16" t="s">
        <v>53</v>
      </c>
      <c r="B17" s="16" t="s">
        <v>10</v>
      </c>
      <c r="C17" s="31">
        <v>381384.82705306617</v>
      </c>
      <c r="D17" s="15">
        <v>193209.58000000002</v>
      </c>
      <c r="E17" s="15">
        <f>C17-D17</f>
        <v>188175.24705306615</v>
      </c>
      <c r="F17" s="28">
        <v>-0.49339993021506151</v>
      </c>
    </row>
    <row r="18" spans="1:6" ht="44.25" customHeight="1" x14ac:dyDescent="0.35">
      <c r="A18" s="63" t="s">
        <v>87</v>
      </c>
      <c r="B18" s="64"/>
      <c r="C18" s="64"/>
      <c r="D18" s="64"/>
      <c r="E18" s="64"/>
      <c r="F18" s="65"/>
    </row>
    <row r="19" spans="1:6" x14ac:dyDescent="0.35">
      <c r="A19" s="16" t="s">
        <v>54</v>
      </c>
      <c r="B19" s="16" t="s">
        <v>11</v>
      </c>
      <c r="C19" s="31">
        <v>346104.73581743357</v>
      </c>
      <c r="D19" s="15">
        <v>332776.67000000004</v>
      </c>
      <c r="E19" s="15">
        <f>C19-D19</f>
        <v>13328.065817433526</v>
      </c>
      <c r="F19" s="9">
        <v>-3.8508764654592686E-2</v>
      </c>
    </row>
    <row r="20" spans="1:6" ht="46.5" customHeight="1" x14ac:dyDescent="0.35">
      <c r="A20" s="63" t="s">
        <v>86</v>
      </c>
      <c r="B20" s="64"/>
      <c r="C20" s="64"/>
      <c r="D20" s="64"/>
      <c r="E20" s="64"/>
      <c r="F20" s="65"/>
    </row>
    <row r="21" spans="1:6" x14ac:dyDescent="0.35">
      <c r="A21" s="16" t="s">
        <v>55</v>
      </c>
      <c r="B21" s="16" t="s">
        <v>12</v>
      </c>
      <c r="C21" s="31">
        <v>80647.507240228573</v>
      </c>
      <c r="D21" s="15">
        <v>98537.35</v>
      </c>
      <c r="E21" s="15">
        <f>C21-D21</f>
        <v>-17889.842759771433</v>
      </c>
      <c r="F21" s="28">
        <v>0.22182759730542081</v>
      </c>
    </row>
    <row r="22" spans="1:6" ht="46.5" customHeight="1" x14ac:dyDescent="0.35">
      <c r="A22" s="66" t="s">
        <v>81</v>
      </c>
      <c r="B22" s="67"/>
      <c r="C22" s="67"/>
      <c r="D22" s="67"/>
      <c r="E22" s="67"/>
      <c r="F22" s="68"/>
    </row>
    <row r="23" spans="1:6" x14ac:dyDescent="0.35">
      <c r="A23" s="20" t="s">
        <v>58</v>
      </c>
      <c r="B23" s="20" t="s">
        <v>59</v>
      </c>
      <c r="C23" s="31">
        <v>388322.75801044388</v>
      </c>
      <c r="D23" s="22">
        <v>305271.6999999999</v>
      </c>
      <c r="E23" s="15">
        <f>C23-D23</f>
        <v>83051.058010443987</v>
      </c>
      <c r="F23" s="32">
        <v>-0.21387120970182835</v>
      </c>
    </row>
    <row r="24" spans="1:6" ht="45" customHeight="1" x14ac:dyDescent="0.35">
      <c r="A24" s="63" t="s">
        <v>85</v>
      </c>
      <c r="B24" s="64"/>
      <c r="C24" s="64"/>
      <c r="D24" s="64"/>
      <c r="E24" s="64"/>
      <c r="F24" s="65"/>
    </row>
    <row r="25" spans="1:6" x14ac:dyDescent="0.35">
      <c r="A25" s="25"/>
      <c r="B25" s="25" t="s">
        <v>63</v>
      </c>
      <c r="C25" s="31"/>
      <c r="D25" s="15"/>
      <c r="E25" s="15"/>
      <c r="F25" s="15"/>
    </row>
    <row r="26" spans="1:6" x14ac:dyDescent="0.35">
      <c r="A26" s="26" t="s">
        <v>64</v>
      </c>
      <c r="B26" s="26" t="s">
        <v>13</v>
      </c>
      <c r="C26" s="31">
        <v>254198.74254117106</v>
      </c>
      <c r="D26" s="15">
        <v>186871.97499999998</v>
      </c>
      <c r="E26" s="15">
        <f>C26-D26</f>
        <v>67326.767541171081</v>
      </c>
      <c r="F26" s="23">
        <v>-0.26485877494168392</v>
      </c>
    </row>
    <row r="27" spans="1:6" ht="31.5" customHeight="1" x14ac:dyDescent="0.35">
      <c r="A27" s="63" t="s">
        <v>84</v>
      </c>
      <c r="B27" s="64"/>
      <c r="C27" s="64"/>
      <c r="D27" s="64"/>
      <c r="E27" s="64"/>
      <c r="F27" s="65"/>
    </row>
    <row r="28" spans="1:6" x14ac:dyDescent="0.35">
      <c r="A28" s="16" t="s">
        <v>65</v>
      </c>
      <c r="B28" s="16" t="s">
        <v>14</v>
      </c>
      <c r="C28" s="31">
        <v>0</v>
      </c>
      <c r="D28" s="15">
        <v>0</v>
      </c>
      <c r="E28" s="15">
        <f>C28-D28</f>
        <v>0</v>
      </c>
      <c r="F28" s="9">
        <v>0</v>
      </c>
    </row>
    <row r="29" spans="1:6" ht="37.5" customHeight="1" x14ac:dyDescent="0.35">
      <c r="A29" s="63" t="s">
        <v>83</v>
      </c>
      <c r="B29" s="64"/>
      <c r="C29" s="64"/>
      <c r="D29" s="64"/>
      <c r="E29" s="64"/>
      <c r="F29" s="65"/>
    </row>
    <row r="30" spans="1:6" x14ac:dyDescent="0.35">
      <c r="A30" s="16" t="s">
        <v>66</v>
      </c>
      <c r="B30" s="16" t="s">
        <v>15</v>
      </c>
      <c r="C30" s="31">
        <v>429593.85111462424</v>
      </c>
      <c r="D30" s="15">
        <v>381242.18763147341</v>
      </c>
      <c r="E30" s="15">
        <f>C30-D30</f>
        <v>48351.663483150827</v>
      </c>
      <c r="F30" s="23">
        <v>-0.11255203806501791</v>
      </c>
    </row>
    <row r="31" spans="1:6" ht="46.5" customHeight="1" x14ac:dyDescent="0.35">
      <c r="A31" s="63" t="s">
        <v>82</v>
      </c>
      <c r="B31" s="64"/>
      <c r="C31" s="64"/>
      <c r="D31" s="64"/>
      <c r="E31" s="64"/>
      <c r="F31" s="65"/>
    </row>
  </sheetData>
  <mergeCells count="16">
    <mergeCell ref="A24:F24"/>
    <mergeCell ref="A27:F27"/>
    <mergeCell ref="A29:F29"/>
    <mergeCell ref="A31:F31"/>
    <mergeCell ref="A11:F11"/>
    <mergeCell ref="A22:F22"/>
    <mergeCell ref="A9:F9"/>
    <mergeCell ref="A14:F14"/>
    <mergeCell ref="A16:F16"/>
    <mergeCell ref="A18:F18"/>
    <mergeCell ref="A20:F20"/>
    <mergeCell ref="E3:F3"/>
    <mergeCell ref="D3:D4"/>
    <mergeCell ref="C3:C4"/>
    <mergeCell ref="A3:B4"/>
    <mergeCell ref="A7:F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7978EC024D7B4F94E32C826E2259A6" ma:contentTypeVersion="12" ma:contentTypeDescription="Create a new document." ma:contentTypeScope="" ma:versionID="b9a740f3a5abfb08293ee90b2777ec7a">
  <xsd:schema xmlns:xsd="http://www.w3.org/2001/XMLSchema" xmlns:xs="http://www.w3.org/2001/XMLSchema" xmlns:p="http://schemas.microsoft.com/office/2006/metadata/properties" xmlns:ns2="71bbbc2d-6cad-4bae-a9b6-f7a9cc8f121c" xmlns:ns3="2ce0ca84-8b2a-4181-bf67-340254fafee5" targetNamespace="http://schemas.microsoft.com/office/2006/metadata/properties" ma:root="true" ma:fieldsID="d8f914d966eaf7f5ea8f57646941b957" ns2:_="" ns3:_="">
    <xsd:import namespace="71bbbc2d-6cad-4bae-a9b6-f7a9cc8f121c"/>
    <xsd:import namespace="2ce0ca84-8b2a-4181-bf67-340254fafee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bbbc2d-6cad-4bae-a9b6-f7a9cc8f12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8b044b7-0085-4a7e-81e3-b64056e7991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e0ca84-8b2a-4181-bf67-340254fafee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d7fc4e0-6085-425f-8fb6-e669b9eba4b1}" ma:internalName="TaxCatchAll" ma:showField="CatchAllData" ma:web="2ce0ca84-8b2a-4181-bf67-340254fafe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ce0ca84-8b2a-4181-bf67-340254fafee5" xsi:nil="true"/>
    <lcf76f155ced4ddcb4097134ff3c332f xmlns="71bbbc2d-6cad-4bae-a9b6-f7a9cc8f121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DF5CBEF-400F-48F1-8DF9-DC946942B4AC}"/>
</file>

<file path=customXml/itemProps2.xml><?xml version="1.0" encoding="utf-8"?>
<ds:datastoreItem xmlns:ds="http://schemas.openxmlformats.org/officeDocument/2006/customXml" ds:itemID="{749B9E39-6DD4-4495-B373-0A3C749086F7}">
  <ds:schemaRefs>
    <ds:schemaRef ds:uri="http://schemas.microsoft.com/sharepoint/v3/contenttype/forms"/>
  </ds:schemaRefs>
</ds:datastoreItem>
</file>

<file path=customXml/itemProps3.xml><?xml version="1.0" encoding="utf-8"?>
<ds:datastoreItem xmlns:ds="http://schemas.openxmlformats.org/officeDocument/2006/customXml" ds:itemID="{40154290-3176-4BCB-A90C-A81A578B2ED1}">
  <ds:schemaRefs>
    <ds:schemaRef ds:uri="http://purl.org/dc/dcmitype/"/>
    <ds:schemaRef ds:uri="http://www.w3.org/XML/1998/namespace"/>
    <ds:schemaRef ds:uri="http://purl.org/dc/terms/"/>
    <ds:schemaRef ds:uri="http://schemas.microsoft.com/office/2006/documentManagement/types"/>
    <ds:schemaRef ds:uri="http://schemas.microsoft.com/office/2006/metadata/properties"/>
    <ds:schemaRef ds:uri="b08fbf4d-4579-449c-8227-7423913acace"/>
    <ds:schemaRef ds:uri="http://purl.org/dc/elements/1.1/"/>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PoD Financial Report 2023</vt:lpstr>
      <vt:lpstr>Report explanation variances</vt:lpstr>
      <vt:lpstr>'PoD Financial Report 2023'!Print_Area</vt:lpstr>
      <vt:lpstr>'PoD Financial Report 2023'!Print_Titles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Hans Christiaanse</dc:creator>
  <cp:keywords/>
  <dc:description/>
  <cp:lastModifiedBy>Antoine Brasset</cp:lastModifiedBy>
  <cp:revision/>
  <cp:lastPrinted>2024-03-29T10:07:50Z</cp:lastPrinted>
  <dcterms:created xsi:type="dcterms:W3CDTF">2020-09-25T07:50:57Z</dcterms:created>
  <dcterms:modified xsi:type="dcterms:W3CDTF">2024-03-29T15:18:02Z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0x010100407978EC024D7B4F94E32C826E2259A6</vt:lpwstr>
  </property>
  <property fmtid="{D5CDD505-2E9C-101B-9397-08002B2CF9AE}" pid="3" name="Order">
    <vt:r8>1052000</vt:r8>
  </property>
</Properties>
</file>